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kpmgindia365-my.sharepoint.com/personal/mohammadkhan13_kpmg_com/Documents/Desktop/DES_websites/dashboard-test/"/>
    </mc:Choice>
  </mc:AlternateContent>
  <xr:revisionPtr revIDLastSave="6" documentId="8_{0B40DD59-B12F-41DF-9BD4-DA0A496C5E26}" xr6:coauthVersionLast="47" xr6:coauthVersionMax="47" xr10:uidLastSave="{984926D9-642C-41BA-B0E3-A1E6A675C2B2}"/>
  <bookViews>
    <workbookView xWindow="-110" yWindow="-110" windowWidth="19420" windowHeight="10300" firstSheet="8" activeTab="16" xr2:uid="{00000000-000D-0000-FFFF-FFFF00000000}"/>
  </bookViews>
  <sheets>
    <sheet name="Admins. " sheetId="3" r:id="rId1"/>
    <sheet name="IPC_New" sheetId="9" r:id="rId2"/>
    <sheet name="Rainfall" sheetId="1" r:id="rId3"/>
    <sheet name="MSME" sheetId="7" r:id="rId4"/>
    <sheet name="Handloom" sheetId="16" r:id="rId5"/>
    <sheet name="Handicraft" sheetId="17" r:id="rId6"/>
    <sheet name="Popn" sheetId="6" r:id="rId7"/>
    <sheet name="Prod. (DAFP)" sheetId="11" r:id="rId8"/>
    <sheet name="L.U.P (DAFP)" sheetId="12" r:id="rId9"/>
    <sheet name="Fertiliser " sheetId="8" r:id="rId10"/>
    <sheet name="Comn." sheetId="5" r:id="rId11"/>
    <sheet name="Edn" sheetId="14" r:id="rId12"/>
    <sheet name="Health" sheetId="13" r:id="rId13"/>
    <sheet name="Infra" sheetId="18" r:id="rId14"/>
    <sheet name="AH, Census" sheetId="20" r:id="rId15"/>
    <sheet name="AH,Prod" sheetId="15" r:id="rId16"/>
    <sheet name="Fishery" sheetId="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6" l="1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4" i="6"/>
  <c r="C34" i="16" l="1"/>
  <c r="D34" i="16"/>
  <c r="E34" i="16"/>
  <c r="F34" i="16"/>
  <c r="J37" i="5"/>
  <c r="J37" i="20" l="1"/>
  <c r="C33" i="12" l="1"/>
  <c r="D33" i="12"/>
  <c r="E33" i="12"/>
  <c r="F33" i="12"/>
  <c r="G33" i="12"/>
  <c r="H33" i="12"/>
  <c r="I37" i="20"/>
  <c r="H37" i="20"/>
  <c r="G37" i="20"/>
  <c r="F37" i="20"/>
  <c r="E37" i="20"/>
  <c r="D37" i="20"/>
  <c r="C37" i="20"/>
  <c r="G37" i="18"/>
  <c r="F37" i="18"/>
  <c r="E37" i="18"/>
  <c r="D37" i="18"/>
  <c r="C37" i="18"/>
  <c r="E33" i="17" l="1"/>
  <c r="D33" i="17"/>
  <c r="C33" i="17"/>
  <c r="D36" i="15"/>
  <c r="C36" i="15"/>
  <c r="P36" i="14"/>
  <c r="O36" i="14"/>
  <c r="J36" i="14"/>
  <c r="I36" i="14"/>
  <c r="G36" i="14"/>
  <c r="F36" i="14"/>
  <c r="D36" i="14"/>
  <c r="C36" i="14"/>
  <c r="K37" i="13"/>
  <c r="J37" i="13"/>
  <c r="I37" i="13"/>
  <c r="H37" i="13"/>
  <c r="G37" i="13"/>
  <c r="F37" i="13"/>
  <c r="E37" i="13"/>
  <c r="D37" i="13"/>
  <c r="C37" i="13"/>
  <c r="K33" i="12"/>
  <c r="J33" i="12"/>
  <c r="I33" i="12"/>
  <c r="N33" i="11"/>
  <c r="G33" i="11"/>
  <c r="F33" i="11"/>
  <c r="E33" i="11"/>
  <c r="D33" i="11"/>
  <c r="C33" i="11"/>
  <c r="E35" i="8" l="1"/>
  <c r="D35" i="8"/>
  <c r="C35" i="8"/>
  <c r="F35" i="8"/>
  <c r="C35" i="7" l="1"/>
  <c r="D35" i="7"/>
  <c r="E35" i="7"/>
  <c r="T34" i="6"/>
  <c r="S34" i="6"/>
  <c r="G34" i="6"/>
  <c r="F34" i="6"/>
  <c r="E34" i="6"/>
  <c r="D34" i="6"/>
  <c r="C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7" i="5"/>
  <c r="N37" i="5"/>
  <c r="M37" i="5"/>
  <c r="L37" i="5"/>
  <c r="K37" i="5"/>
  <c r="H37" i="5"/>
  <c r="G37" i="5"/>
  <c r="F37" i="5"/>
  <c r="C37" i="5"/>
  <c r="E37" i="5" s="1"/>
  <c r="E37" i="4" l="1"/>
  <c r="G37" i="4" s="1"/>
  <c r="F35" i="4"/>
  <c r="D35" i="4"/>
  <c r="C35" i="4"/>
  <c r="E34" i="4"/>
  <c r="G34" i="4" s="1"/>
  <c r="E33" i="4"/>
  <c r="G33" i="4" s="1"/>
  <c r="E32" i="4"/>
  <c r="G32" i="4" s="1"/>
  <c r="E31" i="4"/>
  <c r="G31" i="4" s="1"/>
  <c r="E30" i="4"/>
  <c r="G30" i="4" s="1"/>
  <c r="E29" i="4"/>
  <c r="G29" i="4" s="1"/>
  <c r="E28" i="4"/>
  <c r="G28" i="4" s="1"/>
  <c r="E27" i="4"/>
  <c r="G27" i="4" s="1"/>
  <c r="E26" i="4"/>
  <c r="G26" i="4" s="1"/>
  <c r="E25" i="4"/>
  <c r="G25" i="4" s="1"/>
  <c r="E24" i="4"/>
  <c r="G24" i="4" s="1"/>
  <c r="E23" i="4"/>
  <c r="G23" i="4" s="1"/>
  <c r="E22" i="4"/>
  <c r="G22" i="4" s="1"/>
  <c r="E21" i="4"/>
  <c r="G21" i="4" s="1"/>
  <c r="E20" i="4"/>
  <c r="G20" i="4" s="1"/>
  <c r="E19" i="4"/>
  <c r="G19" i="4" s="1"/>
  <c r="E18" i="4"/>
  <c r="G18" i="4" s="1"/>
  <c r="E17" i="4"/>
  <c r="G17" i="4" s="1"/>
  <c r="E16" i="4"/>
  <c r="G16" i="4" s="1"/>
  <c r="E15" i="4"/>
  <c r="G15" i="4" s="1"/>
  <c r="E14" i="4"/>
  <c r="G14" i="4" s="1"/>
  <c r="E13" i="4"/>
  <c r="G13" i="4" s="1"/>
  <c r="E12" i="4"/>
  <c r="G12" i="4" s="1"/>
  <c r="E11" i="4"/>
  <c r="G11" i="4" s="1"/>
  <c r="E10" i="4"/>
  <c r="G10" i="4" s="1"/>
  <c r="E9" i="4"/>
  <c r="G9" i="4" s="1"/>
  <c r="E8" i="4"/>
  <c r="G8" i="4" s="1"/>
  <c r="E7" i="4"/>
  <c r="G7" i="4" s="1"/>
  <c r="E6" i="4"/>
  <c r="G6" i="4" s="1"/>
  <c r="E5" i="4"/>
  <c r="E35" i="4" l="1"/>
  <c r="G5" i="4"/>
  <c r="G35" i="4" s="1"/>
  <c r="G36" i="3"/>
  <c r="O36" i="3"/>
  <c r="N36" i="3"/>
  <c r="M36" i="3"/>
  <c r="L36" i="3"/>
  <c r="K36" i="3"/>
  <c r="J36" i="3"/>
  <c r="I36" i="3"/>
  <c r="H36" i="3"/>
  <c r="F36" i="3"/>
  <c r="E36" i="3"/>
  <c r="D36" i="3"/>
  <c r="C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36" i="3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4" i="1" l="1"/>
</calcChain>
</file>

<file path=xl/sharedStrings.xml><?xml version="1.0" encoding="utf-8"?>
<sst xmlns="http://schemas.openxmlformats.org/spreadsheetml/2006/main" count="980" uniqueCount="291">
  <si>
    <t>District</t>
  </si>
  <si>
    <t>Angul</t>
  </si>
  <si>
    <t xml:space="preserve">Balasore </t>
  </si>
  <si>
    <t>Bargarh</t>
  </si>
  <si>
    <t>Bhadrak</t>
  </si>
  <si>
    <t>Bolangir</t>
  </si>
  <si>
    <t>Boudh</t>
  </si>
  <si>
    <t>Cuttack</t>
  </si>
  <si>
    <t>Deogarh</t>
  </si>
  <si>
    <t>Dhenkanal</t>
  </si>
  <si>
    <t>Ganjam</t>
  </si>
  <si>
    <t>Jagatsinghpur</t>
  </si>
  <si>
    <t>Jajpur</t>
  </si>
  <si>
    <t>Jharusuguda</t>
  </si>
  <si>
    <t>Kalahandi</t>
  </si>
  <si>
    <t>Kandhamal</t>
  </si>
  <si>
    <t>Kendrapara</t>
  </si>
  <si>
    <t>Keonjhar</t>
  </si>
  <si>
    <t>Khurda</t>
  </si>
  <si>
    <t>Koraput</t>
  </si>
  <si>
    <t>Malkanagiri</t>
  </si>
  <si>
    <t>Mayurbhanja</t>
  </si>
  <si>
    <t>Nabarangpur</t>
  </si>
  <si>
    <t>Nayagarh</t>
  </si>
  <si>
    <t>Nuapada</t>
  </si>
  <si>
    <t>Puri</t>
  </si>
  <si>
    <t>Rayagada</t>
  </si>
  <si>
    <t>Sambalpur</t>
  </si>
  <si>
    <t>Subarnapur</t>
  </si>
  <si>
    <t>Sundargarh</t>
  </si>
  <si>
    <t>Actual Average Rainfall</t>
  </si>
  <si>
    <t>Deviation from normal</t>
  </si>
  <si>
    <t>Sl. No</t>
  </si>
  <si>
    <t>Name of the District</t>
  </si>
  <si>
    <t>ODISHA</t>
  </si>
  <si>
    <t xml:space="preserve">Gajapati </t>
  </si>
  <si>
    <t>Railway</t>
  </si>
  <si>
    <t>Total</t>
  </si>
  <si>
    <t>Stations</t>
  </si>
  <si>
    <t>Electrified</t>
  </si>
  <si>
    <t>-</t>
  </si>
  <si>
    <t>ADMINISTRATIVE SETUP</t>
  </si>
  <si>
    <t>Sl</t>
  </si>
  <si>
    <t xml:space="preserve">Name </t>
  </si>
  <si>
    <t>Geogra-</t>
  </si>
  <si>
    <t>No</t>
  </si>
  <si>
    <t>No of</t>
  </si>
  <si>
    <t>No of PS</t>
  </si>
  <si>
    <t>No of Villages (2011 Census)</t>
  </si>
  <si>
    <t xml:space="preserve"> No</t>
  </si>
  <si>
    <t xml:space="preserve">of the </t>
  </si>
  <si>
    <t>phical</t>
  </si>
  <si>
    <t xml:space="preserve"> of </t>
  </si>
  <si>
    <t>Tahasils</t>
  </si>
  <si>
    <t>C.D</t>
  </si>
  <si>
    <t>Munici-</t>
  </si>
  <si>
    <t>N.A.Cs</t>
  </si>
  <si>
    <t>including</t>
  </si>
  <si>
    <t>GPs</t>
  </si>
  <si>
    <t>Fire</t>
  </si>
  <si>
    <t>Assembly</t>
  </si>
  <si>
    <t>Inhabi-</t>
  </si>
  <si>
    <t>Un inhabi</t>
  </si>
  <si>
    <t>area in</t>
  </si>
  <si>
    <t>Sub</t>
  </si>
  <si>
    <t>Blocks</t>
  </si>
  <si>
    <t>palities &amp;</t>
  </si>
  <si>
    <t>Mahila PS</t>
  </si>
  <si>
    <t>Consti-</t>
  </si>
  <si>
    <t>tted</t>
  </si>
  <si>
    <t>Sq. Kms.</t>
  </si>
  <si>
    <t>Divisions</t>
  </si>
  <si>
    <t>Corporation</t>
  </si>
  <si>
    <t>tuencies</t>
  </si>
  <si>
    <t>Balasore</t>
  </si>
  <si>
    <t>Baragarh</t>
  </si>
  <si>
    <t>Gajapati</t>
  </si>
  <si>
    <t>Jharsuguda</t>
  </si>
  <si>
    <t>Malkangiri</t>
  </si>
  <si>
    <t>Mayurbhanj</t>
  </si>
  <si>
    <t xml:space="preserve">No of </t>
  </si>
  <si>
    <t>TSP</t>
  </si>
  <si>
    <t>Production of Fish in M.T</t>
  </si>
  <si>
    <t>Fresh</t>
  </si>
  <si>
    <t>Brakish</t>
  </si>
  <si>
    <t>Marine</t>
  </si>
  <si>
    <t>Grand</t>
  </si>
  <si>
    <t>Water</t>
  </si>
  <si>
    <t>inland</t>
  </si>
  <si>
    <t>Khordha</t>
  </si>
  <si>
    <t>ORG</t>
  </si>
  <si>
    <t>FISHERY 2023-24(Prov)</t>
  </si>
  <si>
    <t>COMMUNICATION</t>
  </si>
  <si>
    <t>Road Length (In Kms)</t>
  </si>
  <si>
    <t>National</t>
  </si>
  <si>
    <t>State</t>
  </si>
  <si>
    <t>Major</t>
  </si>
  <si>
    <t>Other</t>
  </si>
  <si>
    <t>Rural</t>
  </si>
  <si>
    <t xml:space="preserve">Forest </t>
  </si>
  <si>
    <t>No. of</t>
  </si>
  <si>
    <t>Highway</t>
  </si>
  <si>
    <t>Road</t>
  </si>
  <si>
    <t>Rly. Station</t>
  </si>
  <si>
    <t>and PH</t>
  </si>
  <si>
    <t>(In Kms)</t>
  </si>
  <si>
    <t>(23-24)</t>
  </si>
  <si>
    <t>Route Electrified</t>
  </si>
  <si>
    <t>23-24</t>
  </si>
  <si>
    <t xml:space="preserve">Rural </t>
  </si>
  <si>
    <t>Surface</t>
  </si>
  <si>
    <t>Un-Surface</t>
  </si>
  <si>
    <t>R &amp; B</t>
  </si>
  <si>
    <t>NHAI</t>
  </si>
  <si>
    <t xml:space="preserve">    </t>
  </si>
  <si>
    <t xml:space="preserve">POPULATION  2011 CENSUS </t>
  </si>
  <si>
    <t>PROJECTED</t>
  </si>
  <si>
    <t>Sl No</t>
  </si>
  <si>
    <t>Population(in'000 Nos)</t>
  </si>
  <si>
    <t xml:space="preserve">Percentage to total Population </t>
  </si>
  <si>
    <t>Sex ratio (No of females per'000 males</t>
  </si>
  <si>
    <t>Decadal growth rate  2001-2011</t>
  </si>
  <si>
    <t>Population density per Sq. Km.</t>
  </si>
  <si>
    <t>% of district population to state population</t>
  </si>
  <si>
    <t>Child Population(0-6) (in'000 Nos)</t>
  </si>
  <si>
    <t xml:space="preserve">Male </t>
  </si>
  <si>
    <t>Female</t>
  </si>
  <si>
    <t>Urban</t>
  </si>
  <si>
    <t>Nuapara</t>
  </si>
  <si>
    <t xml:space="preserve">ORISSA </t>
  </si>
  <si>
    <t>Number of</t>
  </si>
  <si>
    <t>Total capital</t>
  </si>
  <si>
    <t>Employment</t>
  </si>
  <si>
    <t>MSME</t>
  </si>
  <si>
    <t>investment</t>
  </si>
  <si>
    <t xml:space="preserve">generated </t>
  </si>
  <si>
    <t>setup</t>
  </si>
  <si>
    <t>(Rs. In Lakhs)</t>
  </si>
  <si>
    <t>(Numbers)</t>
  </si>
  <si>
    <t>Nitrogenous</t>
  </si>
  <si>
    <t>Phosphatic</t>
  </si>
  <si>
    <t>Potasic</t>
  </si>
  <si>
    <t>Fertiliser</t>
  </si>
  <si>
    <t>(N)</t>
  </si>
  <si>
    <t>(P)</t>
  </si>
  <si>
    <t>(K)</t>
  </si>
  <si>
    <t>(N+P+K)</t>
  </si>
  <si>
    <t>Consumption</t>
  </si>
  <si>
    <t>( M.T)</t>
  </si>
  <si>
    <t>(Kg/Hect.)</t>
  </si>
  <si>
    <t xml:space="preserve">Major &amp; Medium </t>
  </si>
  <si>
    <t>Mega lift</t>
  </si>
  <si>
    <t xml:space="preserve">Minor (Flow) </t>
  </si>
  <si>
    <t>Minor (Lift)</t>
  </si>
  <si>
    <t>Other Sources</t>
  </si>
  <si>
    <t>Kharif</t>
  </si>
  <si>
    <t>Rabi</t>
  </si>
  <si>
    <t>CONSUMPTION OF FERTILISER (2023-24)</t>
  </si>
  <si>
    <t>2023-24</t>
  </si>
  <si>
    <t>Paddy</t>
  </si>
  <si>
    <t>Wheat</t>
  </si>
  <si>
    <t>Maize</t>
  </si>
  <si>
    <t>Ragi</t>
  </si>
  <si>
    <t>Mung</t>
  </si>
  <si>
    <t>Biri</t>
  </si>
  <si>
    <t>Kulthi</t>
  </si>
  <si>
    <t>Til</t>
  </si>
  <si>
    <t>GROUND
NUT</t>
  </si>
  <si>
    <t>MUSTARD</t>
  </si>
  <si>
    <t>JUTE</t>
  </si>
  <si>
    <t>POTATO</t>
  </si>
  <si>
    <t>SUGARCANE</t>
  </si>
  <si>
    <t>SL
NO</t>
  </si>
  <si>
    <t>DISTRICT</t>
  </si>
  <si>
    <t>FOREST  
AREA</t>
  </si>
  <si>
    <t>MISC.
TREE &amp; 
GROVES</t>
  </si>
  <si>
    <t>PERMA
NENT
PASTURE</t>
  </si>
  <si>
    <t>CULTURABLE 
WASTE</t>
  </si>
  <si>
    <t>LAND PUT
TO NON
AGRIL USE</t>
  </si>
  <si>
    <t>BARREN &amp;
UNCULTURABLE  LAND</t>
  </si>
  <si>
    <t>CURRENT
FALLOW</t>
  </si>
  <si>
    <t>OTHER
FALLOW</t>
  </si>
  <si>
    <t>NET
AREA SOWN</t>
  </si>
  <si>
    <t>Kendrapada</t>
  </si>
  <si>
    <t>TOTAL</t>
  </si>
  <si>
    <r>
      <rPr>
        <b/>
        <i/>
        <sz val="9"/>
        <rFont val="Arial"/>
        <family val="2"/>
      </rPr>
      <t>Source :</t>
    </r>
    <r>
      <rPr>
        <i/>
        <sz val="9"/>
        <rFont val="Arial"/>
        <family val="2"/>
      </rPr>
      <t xml:space="preserve"> Directorate of Agriculture &amp; Food Production, Odisha</t>
    </r>
  </si>
  <si>
    <t xml:space="preserve">Medical </t>
  </si>
  <si>
    <t>Sub-</t>
  </si>
  <si>
    <t xml:space="preserve">Health </t>
  </si>
  <si>
    <t>Mobile</t>
  </si>
  <si>
    <t>Beds</t>
  </si>
  <si>
    <t>Govt Ayurvedic</t>
  </si>
  <si>
    <t>Homoeo-</t>
  </si>
  <si>
    <t>College /</t>
  </si>
  <si>
    <t>Divisional</t>
  </si>
  <si>
    <t>available</t>
  </si>
  <si>
    <t>Hospitals</t>
  </si>
  <si>
    <t>pathic</t>
  </si>
  <si>
    <t xml:space="preserve">District </t>
  </si>
  <si>
    <t>and</t>
  </si>
  <si>
    <t>Centre</t>
  </si>
  <si>
    <t>Unit</t>
  </si>
  <si>
    <t>Hospital</t>
  </si>
  <si>
    <t>Hqrs</t>
  </si>
  <si>
    <t>Dispensaries</t>
  </si>
  <si>
    <t>EDUCATION</t>
  </si>
  <si>
    <t xml:space="preserve">General Colleges </t>
  </si>
  <si>
    <t>Literacy Rate,2011</t>
  </si>
  <si>
    <t>Enrolment</t>
  </si>
  <si>
    <t xml:space="preserve">Pupil </t>
  </si>
  <si>
    <t>Male</t>
  </si>
  <si>
    <t xml:space="preserve">Female </t>
  </si>
  <si>
    <t>School</t>
  </si>
  <si>
    <t>(No)</t>
  </si>
  <si>
    <t>teacher</t>
  </si>
  <si>
    <t>Junior</t>
  </si>
  <si>
    <t>Degree</t>
  </si>
  <si>
    <t>ratio</t>
  </si>
  <si>
    <t xml:space="preserve">       </t>
  </si>
  <si>
    <t>Milk</t>
  </si>
  <si>
    <t>Egg</t>
  </si>
  <si>
    <t xml:space="preserve">Meat </t>
  </si>
  <si>
    <t>('000 MT)</t>
  </si>
  <si>
    <t>(Lakh  No)</t>
  </si>
  <si>
    <t>(TMT)</t>
  </si>
  <si>
    <t>MSME (2023-24)</t>
  </si>
  <si>
    <t>Production in 
lakh sq. mtr.</t>
  </si>
  <si>
    <t>Employment generation in no.</t>
  </si>
  <si>
    <t>Sl. No.</t>
  </si>
  <si>
    <t xml:space="preserve">No of Handicraft. Units Established. </t>
  </si>
  <si>
    <t>Total Capital Investment. 
( Rs. in Lakhs.)</t>
  </si>
  <si>
    <t>Employment Generated. 
( In Numbers)</t>
  </si>
  <si>
    <t>TOTAL :</t>
  </si>
  <si>
    <t>HANDLOOM-2023-24</t>
  </si>
  <si>
    <t>HANDICRAFT-2023-24</t>
  </si>
  <si>
    <t>INFRASTRUCTURE</t>
  </si>
  <si>
    <t>Post Office</t>
  </si>
  <si>
    <t>Villages</t>
  </si>
  <si>
    <t>as on</t>
  </si>
  <si>
    <t>Branch</t>
  </si>
  <si>
    <t>Deposit</t>
  </si>
  <si>
    <t>Credit</t>
  </si>
  <si>
    <t>(Rs. In Crore)</t>
  </si>
  <si>
    <t>ANIMAL HUSBANDRY</t>
  </si>
  <si>
    <t xml:space="preserve">Hospitals </t>
  </si>
  <si>
    <t>Livestock</t>
  </si>
  <si>
    <t>&amp; Dispen-</t>
  </si>
  <si>
    <t xml:space="preserve">Aid </t>
  </si>
  <si>
    <t>Cattle</t>
  </si>
  <si>
    <t>Buffalo</t>
  </si>
  <si>
    <t>Sheep</t>
  </si>
  <si>
    <t>Goat</t>
  </si>
  <si>
    <t>Pig</t>
  </si>
  <si>
    <t>Poultry</t>
  </si>
  <si>
    <t>saries</t>
  </si>
  <si>
    <t>Centres</t>
  </si>
  <si>
    <t>Production (2023-24)</t>
  </si>
  <si>
    <t>All  Bank   (As on March, 2024)</t>
  </si>
  <si>
    <t xml:space="preserve">31.03.2024 </t>
  </si>
  <si>
    <t>31.03.2024</t>
  </si>
  <si>
    <t>Land Utilisation  Pattern(2023-24) ('000 Hect.)(Provisional)</t>
  </si>
  <si>
    <t>RAINFALL 2023</t>
  </si>
  <si>
    <t>Production of Selected Crops 2023-24(In 000' MT)</t>
  </si>
  <si>
    <t xml:space="preserve">20th  Live Stock Census,2019 </t>
  </si>
  <si>
    <t>Total capital investment 
(Rs in lakh)</t>
  </si>
  <si>
    <t>No. of 
Looms</t>
  </si>
  <si>
    <t>RIDF NABARD</t>
  </si>
  <si>
    <t>21-22</t>
  </si>
  <si>
    <t>Source:- Special Relief Commissioner,Odisha,Bhubaneswar</t>
  </si>
  <si>
    <t>Source:- Directorate of Industry,Odisha,Cuttack</t>
  </si>
  <si>
    <t>Source:-Directorate of Textiles,Bhubaneswar</t>
  </si>
  <si>
    <t>Source:-Directorate of Handicraft,Bhubaneswar</t>
  </si>
  <si>
    <r>
      <rPr>
        <b/>
        <i/>
        <sz val="9"/>
        <rFont val="Arial"/>
        <family val="2"/>
      </rPr>
      <t>Source :</t>
    </r>
    <r>
      <rPr>
        <i/>
        <sz val="9"/>
        <rFont val="Arial"/>
        <family val="2"/>
      </rPr>
      <t xml:space="preserve"> Directorate of Annimal Husbandry &amp; Veterinary Services, Odisha,Cuttack</t>
    </r>
  </si>
  <si>
    <t>ANNIMAL HUSBANDRY</t>
  </si>
  <si>
    <r>
      <rPr>
        <b/>
        <i/>
        <sz val="9"/>
        <rFont val="Arial"/>
        <family val="2"/>
      </rPr>
      <t>Source :</t>
    </r>
    <r>
      <rPr>
        <i/>
        <sz val="9"/>
        <rFont val="Arial"/>
        <family val="2"/>
      </rPr>
      <t xml:space="preserve"> Directorate of Fisheries, Odisha,Cuttack</t>
    </r>
  </si>
  <si>
    <t>Higher Secondary
  School(2023-24)</t>
  </si>
  <si>
    <t>Secondary  School
(2023-24)</t>
  </si>
  <si>
    <t>Upper Primary School
 (2023-24)</t>
  </si>
  <si>
    <t>Primary School
(2023-24)</t>
  </si>
  <si>
    <t>Source:UDISEPlus 2023-24(Provisional)</t>
  </si>
  <si>
    <t>(2023-24)</t>
  </si>
  <si>
    <t>Population-2024
(in'000nos)</t>
  </si>
  <si>
    <t>MEDICAL AND FAMILY WELFARE (31.03.23) (In Numbers)</t>
  </si>
  <si>
    <t xml:space="preserve">  </t>
  </si>
  <si>
    <t>PHC(N)/</t>
  </si>
  <si>
    <t>OH/</t>
  </si>
  <si>
    <t>UPHC</t>
  </si>
  <si>
    <t>UCHC</t>
  </si>
  <si>
    <t xml:space="preserve">CHC/ </t>
  </si>
  <si>
    <t xml:space="preserve">Normal Rainfall
Newly adopted </t>
  </si>
  <si>
    <t>IRRIGATION POTENTIAL CREATED (Area in '000 Hect)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</si>
</sst>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_)"/>
  </numFmts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6">
    <xf numFmtId="0" fontId="0" fillId="0" borderId="0" xfId="0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12" fillId="0" borderId="0" xfId="0" applyFont="1"/>
    <xf numFmtId="0" fontId="9" fillId="0" borderId="1" xfId="0" applyFont="1" applyBorder="1"/>
    <xf numFmtId="0" fontId="12" fillId="0" borderId="0" xfId="0" applyFont="1" applyFill="1" applyAlignment="1">
      <alignment horizontal="center"/>
    </xf>
    <xf numFmtId="16" fontId="12" fillId="0" borderId="0" xfId="0" applyNumberFormat="1" applyFont="1" applyFill="1" applyAlignment="1">
      <alignment horizontal="center"/>
    </xf>
    <xf numFmtId="0" fontId="12" fillId="0" borderId="2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2" fillId="0" borderId="10" xfId="0" applyFont="1" applyBorder="1"/>
    <xf numFmtId="1" fontId="3" fillId="0" borderId="10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2" fontId="23" fillId="0" borderId="1" xfId="0" applyNumberFormat="1" applyFont="1" applyBorder="1"/>
    <xf numFmtId="0" fontId="24" fillId="0" borderId="1" xfId="0" applyFont="1" applyBorder="1"/>
    <xf numFmtId="2" fontId="25" fillId="0" borderId="1" xfId="0" applyNumberFormat="1" applyFont="1" applyBorder="1"/>
    <xf numFmtId="0" fontId="24" fillId="0" borderId="0" xfId="0" applyFont="1"/>
    <xf numFmtId="0" fontId="22" fillId="0" borderId="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7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2" xfId="0" applyBorder="1"/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32" fillId="0" borderId="10" xfId="0" applyFont="1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33" fillId="0" borderId="1" xfId="0" applyFont="1" applyBorder="1"/>
    <xf numFmtId="2" fontId="0" fillId="0" borderId="0" xfId="0" applyNumberForma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2" fontId="27" fillId="0" borderId="0" xfId="0" applyNumberFormat="1" applyFont="1"/>
    <xf numFmtId="0" fontId="27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/>
    <xf numFmtId="0" fontId="0" fillId="0" borderId="1" xfId="0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10" xfId="0" applyFill="1" applyBorder="1"/>
    <xf numFmtId="2" fontId="8" fillId="0" borderId="10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1" xfId="0" applyNumberFormat="1" applyFill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4" fillId="0" borderId="9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24" fillId="0" borderId="6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12" fillId="0" borderId="0" xfId="0" applyFont="1" applyFill="1"/>
    <xf numFmtId="0" fontId="12" fillId="0" borderId="2" xfId="0" applyFont="1" applyFill="1" applyBorder="1"/>
    <xf numFmtId="2" fontId="11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/>
    <xf numFmtId="0" fontId="9" fillId="0" borderId="13" xfId="0" applyFont="1" applyFill="1" applyBorder="1"/>
    <xf numFmtId="0" fontId="9" fillId="0" borderId="7" xfId="0" applyFont="1" applyFill="1" applyBorder="1"/>
    <xf numFmtId="0" fontId="9" fillId="0" borderId="15" xfId="0" applyFont="1" applyFill="1" applyBorder="1"/>
    <xf numFmtId="0" fontId="9" fillId="0" borderId="1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27" fillId="0" borderId="1" xfId="0" quotePrefix="1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166" fontId="17" fillId="0" borderId="4" xfId="0" applyNumberFormat="1" applyFont="1" applyBorder="1" applyAlignment="1">
      <alignment horizontal="center" vertical="center"/>
    </xf>
    <xf numFmtId="166" fontId="17" fillId="0" borderId="14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4" fillId="0" borderId="6" xfId="0" applyFont="1" applyFill="1" applyBorder="1" applyAlignment="1">
      <alignment horizontal="center" vertical="top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 2" xfId="1" xr:uid="{792DC6D1-2910-4125-908E-A9C3DAF41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667C-10E2-4818-BCE4-EDEC5FA353D0}">
  <sheetPr>
    <tabColor rgb="FFFF0000"/>
  </sheetPr>
  <dimension ref="A1:P36"/>
  <sheetViews>
    <sheetView zoomScaleNormal="100" workbookViewId="0">
      <selection sqref="A1:P1"/>
    </sheetView>
  </sheetViews>
  <sheetFormatPr defaultRowHeight="14.5" x14ac:dyDescent="0.35"/>
  <cols>
    <col min="1" max="1" width="2.54296875" customWidth="1"/>
    <col min="2" max="2" width="11.26953125" customWidth="1"/>
    <col min="3" max="3" width="7.7265625" customWidth="1"/>
    <col min="4" max="4" width="8.453125" customWidth="1"/>
    <col min="5" max="5" width="7.26953125" customWidth="1"/>
    <col min="6" max="6" width="6.1796875" customWidth="1"/>
    <col min="7" max="7" width="6.26953125" customWidth="1"/>
    <col min="8" max="8" width="10.54296875" customWidth="1"/>
    <col min="9" max="9" width="6.453125" customWidth="1"/>
    <col min="10" max="10" width="9.1796875" customWidth="1"/>
    <col min="11" max="11" width="6.1796875" customWidth="1"/>
    <col min="12" max="12" width="7.453125" customWidth="1"/>
    <col min="13" max="13" width="8.453125" customWidth="1"/>
    <col min="14" max="14" width="7.453125" customWidth="1"/>
    <col min="15" max="15" width="8.54296875" customWidth="1"/>
    <col min="16" max="16" width="8.1796875" customWidth="1"/>
  </cols>
  <sheetData>
    <row r="1" spans="1:16" ht="15.5" x14ac:dyDescent="0.35">
      <c r="A1" s="197" t="s">
        <v>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ht="14.25" customHeight="1" x14ac:dyDescent="0.35">
      <c r="A2" s="107" t="s">
        <v>42</v>
      </c>
      <c r="B2" s="107" t="s">
        <v>43</v>
      </c>
      <c r="C2" s="107" t="s">
        <v>44</v>
      </c>
      <c r="D2" s="107" t="s">
        <v>45</v>
      </c>
      <c r="E2" s="107" t="s">
        <v>46</v>
      </c>
      <c r="F2" s="107" t="s">
        <v>46</v>
      </c>
      <c r="G2" s="107" t="s">
        <v>80</v>
      </c>
      <c r="H2" s="107" t="s">
        <v>46</v>
      </c>
      <c r="I2" s="107" t="s">
        <v>46</v>
      </c>
      <c r="J2" s="107" t="s">
        <v>47</v>
      </c>
      <c r="K2" s="107" t="s">
        <v>46</v>
      </c>
      <c r="L2" s="107" t="s">
        <v>46</v>
      </c>
      <c r="M2" s="107" t="s">
        <v>46</v>
      </c>
      <c r="N2" s="198" t="s">
        <v>48</v>
      </c>
      <c r="O2" s="198"/>
      <c r="P2" s="198"/>
    </row>
    <row r="3" spans="1:16" ht="14.25" customHeight="1" x14ac:dyDescent="0.35">
      <c r="A3" s="108" t="s">
        <v>49</v>
      </c>
      <c r="B3" s="108" t="s">
        <v>50</v>
      </c>
      <c r="C3" s="108" t="s">
        <v>51</v>
      </c>
      <c r="D3" s="108" t="s">
        <v>52</v>
      </c>
      <c r="E3" s="108" t="s">
        <v>53</v>
      </c>
      <c r="F3" s="108" t="s">
        <v>54</v>
      </c>
      <c r="G3" s="108" t="s">
        <v>81</v>
      </c>
      <c r="H3" s="108" t="s">
        <v>55</v>
      </c>
      <c r="I3" s="108" t="s">
        <v>56</v>
      </c>
      <c r="J3" s="108" t="s">
        <v>57</v>
      </c>
      <c r="K3" s="108" t="s">
        <v>58</v>
      </c>
      <c r="L3" s="108" t="s">
        <v>59</v>
      </c>
      <c r="M3" s="108" t="s">
        <v>60</v>
      </c>
      <c r="N3" s="108" t="s">
        <v>61</v>
      </c>
      <c r="O3" s="108" t="s">
        <v>62</v>
      </c>
      <c r="P3" s="108" t="s">
        <v>37</v>
      </c>
    </row>
    <row r="4" spans="1:16" ht="14.25" customHeight="1" x14ac:dyDescent="0.35">
      <c r="A4" s="108"/>
      <c r="B4" s="108" t="s">
        <v>0</v>
      </c>
      <c r="C4" s="108" t="s">
        <v>63</v>
      </c>
      <c r="D4" s="108" t="s">
        <v>64</v>
      </c>
      <c r="E4" s="108"/>
      <c r="F4" s="108" t="s">
        <v>65</v>
      </c>
      <c r="G4" s="108" t="s">
        <v>65</v>
      </c>
      <c r="H4" s="108" t="s">
        <v>66</v>
      </c>
      <c r="I4" s="108"/>
      <c r="J4" s="108" t="s">
        <v>67</v>
      </c>
      <c r="K4" s="108"/>
      <c r="L4" s="108" t="s">
        <v>38</v>
      </c>
      <c r="M4" s="108" t="s">
        <v>68</v>
      </c>
      <c r="N4" s="108" t="s">
        <v>69</v>
      </c>
      <c r="O4" s="108" t="s">
        <v>69</v>
      </c>
      <c r="P4" s="108"/>
    </row>
    <row r="5" spans="1:16" ht="14.25" customHeight="1" x14ac:dyDescent="0.35">
      <c r="A5" s="109"/>
      <c r="B5" s="109"/>
      <c r="C5" s="109" t="s">
        <v>70</v>
      </c>
      <c r="D5" s="109" t="s">
        <v>71</v>
      </c>
      <c r="E5" s="109"/>
      <c r="F5" s="109"/>
      <c r="G5" s="109"/>
      <c r="H5" s="109" t="s">
        <v>72</v>
      </c>
      <c r="I5" s="109"/>
      <c r="J5" s="109"/>
      <c r="K5" s="109"/>
      <c r="L5" s="109"/>
      <c r="M5" s="109" t="s">
        <v>73</v>
      </c>
      <c r="N5" s="109"/>
      <c r="O5" s="109"/>
      <c r="P5" s="109"/>
    </row>
    <row r="6" spans="1:16" ht="14.25" customHeight="1" x14ac:dyDescent="0.35">
      <c r="A6" s="110">
        <v>1</v>
      </c>
      <c r="B6" s="110" t="s">
        <v>1</v>
      </c>
      <c r="C6" s="111">
        <v>6375</v>
      </c>
      <c r="D6" s="111">
        <v>4</v>
      </c>
      <c r="E6" s="111">
        <v>8</v>
      </c>
      <c r="F6" s="111">
        <v>8</v>
      </c>
      <c r="G6" s="111" t="s">
        <v>40</v>
      </c>
      <c r="H6" s="111">
        <v>2</v>
      </c>
      <c r="I6" s="111">
        <v>1</v>
      </c>
      <c r="J6" s="111">
        <v>27</v>
      </c>
      <c r="K6" s="111">
        <v>225</v>
      </c>
      <c r="L6" s="111">
        <v>8</v>
      </c>
      <c r="M6" s="111">
        <v>5</v>
      </c>
      <c r="N6" s="111">
        <v>1654</v>
      </c>
      <c r="O6" s="111">
        <v>217</v>
      </c>
      <c r="P6" s="111">
        <f>SUM(N6:O6)</f>
        <v>1871</v>
      </c>
    </row>
    <row r="7" spans="1:16" ht="14.25" customHeight="1" x14ac:dyDescent="0.35">
      <c r="A7" s="110">
        <v>2</v>
      </c>
      <c r="B7" s="110" t="s">
        <v>74</v>
      </c>
      <c r="C7" s="111">
        <v>3806</v>
      </c>
      <c r="D7" s="111">
        <v>2</v>
      </c>
      <c r="E7" s="111">
        <v>12</v>
      </c>
      <c r="F7" s="111">
        <v>12</v>
      </c>
      <c r="G7" s="111">
        <v>1</v>
      </c>
      <c r="H7" s="111">
        <v>3</v>
      </c>
      <c r="I7" s="111">
        <v>2</v>
      </c>
      <c r="J7" s="111">
        <v>29</v>
      </c>
      <c r="K7" s="111">
        <v>356</v>
      </c>
      <c r="L7" s="111">
        <v>12</v>
      </c>
      <c r="M7" s="111">
        <v>8</v>
      </c>
      <c r="N7" s="111">
        <v>2635</v>
      </c>
      <c r="O7" s="111">
        <v>297</v>
      </c>
      <c r="P7" s="111">
        <f t="shared" ref="P7:P35" si="0">SUM(N7:O7)</f>
        <v>2932</v>
      </c>
    </row>
    <row r="8" spans="1:16" ht="14.25" customHeight="1" x14ac:dyDescent="0.35">
      <c r="A8" s="110">
        <v>3</v>
      </c>
      <c r="B8" s="110" t="s">
        <v>75</v>
      </c>
      <c r="C8" s="111">
        <v>5837</v>
      </c>
      <c r="D8" s="111">
        <v>2</v>
      </c>
      <c r="E8" s="111">
        <v>12</v>
      </c>
      <c r="F8" s="111">
        <v>12</v>
      </c>
      <c r="G8" s="111" t="s">
        <v>40</v>
      </c>
      <c r="H8" s="111">
        <v>1</v>
      </c>
      <c r="I8" s="111">
        <v>4</v>
      </c>
      <c r="J8" s="111">
        <v>18</v>
      </c>
      <c r="K8" s="111">
        <v>253</v>
      </c>
      <c r="L8" s="111">
        <v>12</v>
      </c>
      <c r="M8" s="111">
        <v>5</v>
      </c>
      <c r="N8" s="111">
        <v>1179</v>
      </c>
      <c r="O8" s="111">
        <v>27</v>
      </c>
      <c r="P8" s="111">
        <f t="shared" si="0"/>
        <v>1206</v>
      </c>
    </row>
    <row r="9" spans="1:16" ht="14.25" customHeight="1" x14ac:dyDescent="0.35">
      <c r="A9" s="110">
        <v>4</v>
      </c>
      <c r="B9" s="110" t="s">
        <v>4</v>
      </c>
      <c r="C9" s="111">
        <v>2505</v>
      </c>
      <c r="D9" s="111">
        <v>1</v>
      </c>
      <c r="E9" s="111">
        <v>7</v>
      </c>
      <c r="F9" s="111">
        <v>7</v>
      </c>
      <c r="G9" s="111" t="s">
        <v>40</v>
      </c>
      <c r="H9" s="111">
        <v>2</v>
      </c>
      <c r="I9" s="111">
        <v>2</v>
      </c>
      <c r="J9" s="111">
        <v>20</v>
      </c>
      <c r="K9" s="111">
        <v>218</v>
      </c>
      <c r="L9" s="111">
        <v>9</v>
      </c>
      <c r="M9" s="111">
        <v>5</v>
      </c>
      <c r="N9" s="111">
        <v>1250</v>
      </c>
      <c r="O9" s="111">
        <v>62</v>
      </c>
      <c r="P9" s="111">
        <f t="shared" si="0"/>
        <v>1312</v>
      </c>
    </row>
    <row r="10" spans="1:16" ht="14.25" customHeight="1" x14ac:dyDescent="0.35">
      <c r="A10" s="110">
        <v>5</v>
      </c>
      <c r="B10" s="110" t="s">
        <v>5</v>
      </c>
      <c r="C10" s="111">
        <v>6575</v>
      </c>
      <c r="D10" s="111">
        <v>3</v>
      </c>
      <c r="E10" s="111">
        <v>14</v>
      </c>
      <c r="F10" s="111">
        <v>14</v>
      </c>
      <c r="G10" s="111" t="s">
        <v>40</v>
      </c>
      <c r="H10" s="111">
        <v>2</v>
      </c>
      <c r="I10" s="111">
        <v>3</v>
      </c>
      <c r="J10" s="111">
        <v>22</v>
      </c>
      <c r="K10" s="111">
        <v>317</v>
      </c>
      <c r="L10" s="111">
        <v>14</v>
      </c>
      <c r="M10" s="111">
        <v>5</v>
      </c>
      <c r="N10" s="111">
        <v>1751</v>
      </c>
      <c r="O10" s="111">
        <v>32</v>
      </c>
      <c r="P10" s="111">
        <f t="shared" si="0"/>
        <v>1783</v>
      </c>
    </row>
    <row r="11" spans="1:16" ht="14.25" customHeight="1" x14ac:dyDescent="0.35">
      <c r="A11" s="110">
        <v>6</v>
      </c>
      <c r="B11" s="110" t="s">
        <v>6</v>
      </c>
      <c r="C11" s="111">
        <v>3098</v>
      </c>
      <c r="D11" s="111">
        <v>1</v>
      </c>
      <c r="E11" s="111">
        <v>3</v>
      </c>
      <c r="F11" s="111">
        <v>3</v>
      </c>
      <c r="G11" s="111" t="s">
        <v>40</v>
      </c>
      <c r="H11" s="111" t="s">
        <v>40</v>
      </c>
      <c r="I11" s="111">
        <v>1</v>
      </c>
      <c r="J11" s="111">
        <v>8</v>
      </c>
      <c r="K11" s="111">
        <v>69</v>
      </c>
      <c r="L11" s="111">
        <v>4</v>
      </c>
      <c r="M11" s="111">
        <v>2</v>
      </c>
      <c r="N11" s="111">
        <v>1117</v>
      </c>
      <c r="O11" s="111">
        <v>70</v>
      </c>
      <c r="P11" s="111">
        <f t="shared" si="0"/>
        <v>1187</v>
      </c>
    </row>
    <row r="12" spans="1:16" ht="14.25" customHeight="1" x14ac:dyDescent="0.35">
      <c r="A12" s="110">
        <v>7</v>
      </c>
      <c r="B12" s="110" t="s">
        <v>7</v>
      </c>
      <c r="C12" s="111">
        <v>3932</v>
      </c>
      <c r="D12" s="111">
        <v>3</v>
      </c>
      <c r="E12" s="111">
        <v>15</v>
      </c>
      <c r="F12" s="111">
        <v>14</v>
      </c>
      <c r="G12" s="111" t="s">
        <v>40</v>
      </c>
      <c r="H12" s="111">
        <v>2</v>
      </c>
      <c r="I12" s="111">
        <v>2</v>
      </c>
      <c r="J12" s="111">
        <v>58</v>
      </c>
      <c r="K12" s="111">
        <v>373</v>
      </c>
      <c r="L12" s="111">
        <v>19</v>
      </c>
      <c r="M12" s="111">
        <v>9</v>
      </c>
      <c r="N12" s="111">
        <v>1856</v>
      </c>
      <c r="O12" s="111">
        <v>96</v>
      </c>
      <c r="P12" s="111">
        <f t="shared" si="0"/>
        <v>1952</v>
      </c>
    </row>
    <row r="13" spans="1:16" ht="14.25" customHeight="1" x14ac:dyDescent="0.35">
      <c r="A13" s="110">
        <v>8</v>
      </c>
      <c r="B13" s="110" t="s">
        <v>8</v>
      </c>
      <c r="C13" s="111">
        <v>2940</v>
      </c>
      <c r="D13" s="111">
        <v>1</v>
      </c>
      <c r="E13" s="111">
        <v>3</v>
      </c>
      <c r="F13" s="111">
        <v>3</v>
      </c>
      <c r="G13" s="111">
        <v>1</v>
      </c>
      <c r="H13" s="111">
        <v>1</v>
      </c>
      <c r="I13" s="111" t="s">
        <v>40</v>
      </c>
      <c r="J13" s="111">
        <v>6</v>
      </c>
      <c r="K13" s="111">
        <v>70</v>
      </c>
      <c r="L13" s="111">
        <v>3</v>
      </c>
      <c r="M13" s="111">
        <v>1</v>
      </c>
      <c r="N13" s="111">
        <v>718</v>
      </c>
      <c r="O13" s="111">
        <v>160</v>
      </c>
      <c r="P13" s="111">
        <f t="shared" si="0"/>
        <v>878</v>
      </c>
    </row>
    <row r="14" spans="1:16" ht="14.25" customHeight="1" x14ac:dyDescent="0.35">
      <c r="A14" s="110">
        <v>9</v>
      </c>
      <c r="B14" s="110" t="s">
        <v>9</v>
      </c>
      <c r="C14" s="111">
        <v>4452</v>
      </c>
      <c r="D14" s="111">
        <v>3</v>
      </c>
      <c r="E14" s="111">
        <v>8</v>
      </c>
      <c r="F14" s="111">
        <v>8</v>
      </c>
      <c r="G14" s="111" t="s">
        <v>40</v>
      </c>
      <c r="H14" s="111">
        <v>1</v>
      </c>
      <c r="I14" s="111">
        <v>3</v>
      </c>
      <c r="J14" s="111">
        <v>16</v>
      </c>
      <c r="K14" s="111">
        <v>212</v>
      </c>
      <c r="L14" s="111">
        <v>10</v>
      </c>
      <c r="M14" s="111">
        <v>4</v>
      </c>
      <c r="N14" s="111">
        <v>1081</v>
      </c>
      <c r="O14" s="111">
        <v>127</v>
      </c>
      <c r="P14" s="111">
        <f t="shared" si="0"/>
        <v>1208</v>
      </c>
    </row>
    <row r="15" spans="1:16" ht="14.25" customHeight="1" x14ac:dyDescent="0.35">
      <c r="A15" s="110">
        <v>10</v>
      </c>
      <c r="B15" s="110" t="s">
        <v>76</v>
      </c>
      <c r="C15" s="111">
        <v>4325</v>
      </c>
      <c r="D15" s="111">
        <v>1</v>
      </c>
      <c r="E15" s="111">
        <v>7</v>
      </c>
      <c r="F15" s="111">
        <v>7</v>
      </c>
      <c r="G15" s="111">
        <v>5</v>
      </c>
      <c r="H15" s="111">
        <v>1</v>
      </c>
      <c r="I15" s="111">
        <v>1</v>
      </c>
      <c r="J15" s="111">
        <v>11</v>
      </c>
      <c r="K15" s="111">
        <v>149</v>
      </c>
      <c r="L15" s="111">
        <v>7</v>
      </c>
      <c r="M15" s="111">
        <v>2</v>
      </c>
      <c r="N15" s="111">
        <v>1499</v>
      </c>
      <c r="O15" s="111">
        <v>113</v>
      </c>
      <c r="P15" s="111">
        <f t="shared" si="0"/>
        <v>1612</v>
      </c>
    </row>
    <row r="16" spans="1:16" ht="14.25" customHeight="1" x14ac:dyDescent="0.35">
      <c r="A16" s="110">
        <v>11</v>
      </c>
      <c r="B16" s="110" t="s">
        <v>10</v>
      </c>
      <c r="C16" s="111">
        <v>8206</v>
      </c>
      <c r="D16" s="111">
        <v>3</v>
      </c>
      <c r="E16" s="111">
        <v>23</v>
      </c>
      <c r="F16" s="111">
        <v>22</v>
      </c>
      <c r="G16" s="111" t="s">
        <v>40</v>
      </c>
      <c r="H16" s="111">
        <v>2</v>
      </c>
      <c r="I16" s="111">
        <v>16</v>
      </c>
      <c r="J16" s="111">
        <v>44</v>
      </c>
      <c r="K16" s="111">
        <v>503</v>
      </c>
      <c r="L16" s="111">
        <v>24</v>
      </c>
      <c r="M16" s="111">
        <v>13</v>
      </c>
      <c r="N16" s="111">
        <v>2783</v>
      </c>
      <c r="O16" s="111">
        <v>412</v>
      </c>
      <c r="P16" s="111">
        <f t="shared" si="0"/>
        <v>3195</v>
      </c>
    </row>
    <row r="17" spans="1:16" ht="14.25" customHeight="1" x14ac:dyDescent="0.35">
      <c r="A17" s="110">
        <v>12</v>
      </c>
      <c r="B17" s="110" t="s">
        <v>11</v>
      </c>
      <c r="C17" s="111">
        <v>1668</v>
      </c>
      <c r="D17" s="111">
        <v>1</v>
      </c>
      <c r="E17" s="111">
        <v>8</v>
      </c>
      <c r="F17" s="111">
        <v>8</v>
      </c>
      <c r="G17" s="111" t="s">
        <v>40</v>
      </c>
      <c r="H17" s="111">
        <v>2</v>
      </c>
      <c r="I17" s="111" t="s">
        <v>40</v>
      </c>
      <c r="J17" s="111">
        <v>16</v>
      </c>
      <c r="K17" s="111">
        <v>198</v>
      </c>
      <c r="L17" s="111">
        <v>8</v>
      </c>
      <c r="M17" s="111">
        <v>4</v>
      </c>
      <c r="N17" s="111">
        <v>1223</v>
      </c>
      <c r="O17" s="111">
        <v>69</v>
      </c>
      <c r="P17" s="111">
        <f t="shared" si="0"/>
        <v>1292</v>
      </c>
    </row>
    <row r="18" spans="1:16" ht="14.25" customHeight="1" x14ac:dyDescent="0.35">
      <c r="A18" s="110">
        <v>13</v>
      </c>
      <c r="B18" s="110" t="s">
        <v>12</v>
      </c>
      <c r="C18" s="111">
        <v>2899</v>
      </c>
      <c r="D18" s="111">
        <v>1</v>
      </c>
      <c r="E18" s="111">
        <v>10</v>
      </c>
      <c r="F18" s="111">
        <v>10</v>
      </c>
      <c r="G18" s="111" t="s">
        <v>40</v>
      </c>
      <c r="H18" s="111">
        <v>2</v>
      </c>
      <c r="I18" s="111" t="s">
        <v>40</v>
      </c>
      <c r="J18" s="111">
        <v>24</v>
      </c>
      <c r="K18" s="111">
        <v>311</v>
      </c>
      <c r="L18" s="111">
        <v>12</v>
      </c>
      <c r="M18" s="111">
        <v>7</v>
      </c>
      <c r="N18" s="111">
        <v>1598</v>
      </c>
      <c r="O18" s="111">
        <v>185</v>
      </c>
      <c r="P18" s="111">
        <f t="shared" si="0"/>
        <v>1783</v>
      </c>
    </row>
    <row r="19" spans="1:16" ht="14.25" customHeight="1" x14ac:dyDescent="0.35">
      <c r="A19" s="110">
        <v>14</v>
      </c>
      <c r="B19" s="110" t="s">
        <v>77</v>
      </c>
      <c r="C19" s="111">
        <v>2114</v>
      </c>
      <c r="D19" s="111">
        <v>1</v>
      </c>
      <c r="E19" s="111">
        <v>5</v>
      </c>
      <c r="F19" s="111">
        <v>5</v>
      </c>
      <c r="G19" s="111" t="s">
        <v>40</v>
      </c>
      <c r="H19" s="111">
        <v>3</v>
      </c>
      <c r="I19" s="111" t="s">
        <v>40</v>
      </c>
      <c r="J19" s="111">
        <v>13</v>
      </c>
      <c r="K19" s="111">
        <v>78</v>
      </c>
      <c r="L19" s="111">
        <v>6</v>
      </c>
      <c r="M19" s="111">
        <v>2</v>
      </c>
      <c r="N19" s="111">
        <v>347</v>
      </c>
      <c r="O19" s="111">
        <v>4</v>
      </c>
      <c r="P19" s="111">
        <f t="shared" si="0"/>
        <v>351</v>
      </c>
    </row>
    <row r="20" spans="1:16" ht="14.25" customHeight="1" x14ac:dyDescent="0.35">
      <c r="A20" s="110">
        <v>15</v>
      </c>
      <c r="B20" s="110" t="s">
        <v>14</v>
      </c>
      <c r="C20" s="111">
        <v>7920</v>
      </c>
      <c r="D20" s="111">
        <v>2</v>
      </c>
      <c r="E20" s="111">
        <v>13</v>
      </c>
      <c r="F20" s="111">
        <v>13</v>
      </c>
      <c r="G20" s="111">
        <v>2</v>
      </c>
      <c r="H20" s="111">
        <v>1</v>
      </c>
      <c r="I20" s="111">
        <v>3</v>
      </c>
      <c r="J20" s="111">
        <v>20</v>
      </c>
      <c r="K20" s="111">
        <v>310</v>
      </c>
      <c r="L20" s="111">
        <v>13</v>
      </c>
      <c r="M20" s="111">
        <v>5</v>
      </c>
      <c r="N20" s="111">
        <v>2116</v>
      </c>
      <c r="O20" s="111">
        <v>137</v>
      </c>
      <c r="P20" s="111">
        <f t="shared" si="0"/>
        <v>2253</v>
      </c>
    </row>
    <row r="21" spans="1:16" ht="14.25" customHeight="1" x14ac:dyDescent="0.35">
      <c r="A21" s="110">
        <v>16</v>
      </c>
      <c r="B21" s="110" t="s">
        <v>15</v>
      </c>
      <c r="C21" s="111">
        <v>8021</v>
      </c>
      <c r="D21" s="111">
        <v>2</v>
      </c>
      <c r="E21" s="111">
        <v>12</v>
      </c>
      <c r="F21" s="111">
        <v>12</v>
      </c>
      <c r="G21" s="111">
        <v>12</v>
      </c>
      <c r="H21" s="111">
        <v>1</v>
      </c>
      <c r="I21" s="111">
        <v>2</v>
      </c>
      <c r="J21" s="111">
        <v>19</v>
      </c>
      <c r="K21" s="111">
        <v>171</v>
      </c>
      <c r="L21" s="111">
        <v>12</v>
      </c>
      <c r="M21" s="111">
        <v>3</v>
      </c>
      <c r="N21" s="111">
        <v>2417</v>
      </c>
      <c r="O21" s="111">
        <v>170</v>
      </c>
      <c r="P21" s="111">
        <f t="shared" si="0"/>
        <v>2587</v>
      </c>
    </row>
    <row r="22" spans="1:16" ht="14.25" customHeight="1" x14ac:dyDescent="0.35">
      <c r="A22" s="110">
        <v>17</v>
      </c>
      <c r="B22" s="110" t="s">
        <v>16</v>
      </c>
      <c r="C22" s="111">
        <v>2644</v>
      </c>
      <c r="D22" s="111">
        <v>1</v>
      </c>
      <c r="E22" s="111">
        <v>9</v>
      </c>
      <c r="F22" s="111">
        <v>9</v>
      </c>
      <c r="G22" s="111" t="s">
        <v>40</v>
      </c>
      <c r="H22" s="111">
        <v>2</v>
      </c>
      <c r="I22" s="111" t="s">
        <v>40</v>
      </c>
      <c r="J22" s="111">
        <v>17</v>
      </c>
      <c r="K22" s="111">
        <v>249</v>
      </c>
      <c r="L22" s="111">
        <v>10</v>
      </c>
      <c r="M22" s="111">
        <v>5</v>
      </c>
      <c r="N22" s="111">
        <v>1415</v>
      </c>
      <c r="O22" s="111">
        <v>132</v>
      </c>
      <c r="P22" s="111">
        <f t="shared" si="0"/>
        <v>1547</v>
      </c>
    </row>
    <row r="23" spans="1:16" ht="14.25" customHeight="1" x14ac:dyDescent="0.35">
      <c r="A23" s="110">
        <v>18</v>
      </c>
      <c r="B23" s="110" t="s">
        <v>17</v>
      </c>
      <c r="C23" s="111">
        <v>8303</v>
      </c>
      <c r="D23" s="111">
        <v>3</v>
      </c>
      <c r="E23" s="111">
        <v>13</v>
      </c>
      <c r="F23" s="111">
        <v>13</v>
      </c>
      <c r="G23" s="111">
        <v>10</v>
      </c>
      <c r="H23" s="111">
        <v>4</v>
      </c>
      <c r="I23" s="111">
        <v>1</v>
      </c>
      <c r="J23" s="111">
        <v>29</v>
      </c>
      <c r="K23" s="111">
        <v>297</v>
      </c>
      <c r="L23" s="111">
        <v>14</v>
      </c>
      <c r="M23" s="111">
        <v>6</v>
      </c>
      <c r="N23" s="111">
        <v>2064</v>
      </c>
      <c r="O23" s="111">
        <v>59</v>
      </c>
      <c r="P23" s="111">
        <f t="shared" si="0"/>
        <v>2123</v>
      </c>
    </row>
    <row r="24" spans="1:16" ht="14.25" customHeight="1" x14ac:dyDescent="0.35">
      <c r="A24" s="110">
        <v>19</v>
      </c>
      <c r="B24" s="110" t="s">
        <v>18</v>
      </c>
      <c r="C24" s="111">
        <v>2813</v>
      </c>
      <c r="D24" s="111">
        <v>2</v>
      </c>
      <c r="E24" s="111">
        <v>10</v>
      </c>
      <c r="F24" s="111">
        <v>10</v>
      </c>
      <c r="G24" s="111" t="s">
        <v>40</v>
      </c>
      <c r="H24" s="111">
        <v>3</v>
      </c>
      <c r="I24" s="111">
        <v>2</v>
      </c>
      <c r="J24" s="111">
        <v>43</v>
      </c>
      <c r="K24" s="111">
        <v>190</v>
      </c>
      <c r="L24" s="111">
        <v>14</v>
      </c>
      <c r="M24" s="111">
        <v>8</v>
      </c>
      <c r="N24" s="111">
        <v>1356</v>
      </c>
      <c r="O24" s="111">
        <v>178</v>
      </c>
      <c r="P24" s="111">
        <f t="shared" si="0"/>
        <v>1534</v>
      </c>
    </row>
    <row r="25" spans="1:16" ht="14.25" customHeight="1" x14ac:dyDescent="0.35">
      <c r="A25" s="110">
        <v>20</v>
      </c>
      <c r="B25" s="110" t="s">
        <v>19</v>
      </c>
      <c r="C25" s="111">
        <v>8807</v>
      </c>
      <c r="D25" s="111">
        <v>2</v>
      </c>
      <c r="E25" s="111">
        <v>14</v>
      </c>
      <c r="F25" s="111">
        <v>14</v>
      </c>
      <c r="G25" s="111">
        <v>14</v>
      </c>
      <c r="H25" s="111">
        <v>3</v>
      </c>
      <c r="I25" s="111">
        <v>1</v>
      </c>
      <c r="J25" s="111">
        <v>26</v>
      </c>
      <c r="K25" s="111">
        <v>240</v>
      </c>
      <c r="L25" s="111">
        <v>14</v>
      </c>
      <c r="M25" s="111">
        <v>5</v>
      </c>
      <c r="N25" s="111">
        <v>1941</v>
      </c>
      <c r="O25" s="111">
        <v>101</v>
      </c>
      <c r="P25" s="111">
        <f t="shared" si="0"/>
        <v>2042</v>
      </c>
    </row>
    <row r="26" spans="1:16" ht="14.25" customHeight="1" x14ac:dyDescent="0.35">
      <c r="A26" s="110">
        <v>21</v>
      </c>
      <c r="B26" s="110" t="s">
        <v>78</v>
      </c>
      <c r="C26" s="111">
        <v>5791</v>
      </c>
      <c r="D26" s="111">
        <v>1</v>
      </c>
      <c r="E26" s="111">
        <v>7</v>
      </c>
      <c r="F26" s="111">
        <v>7</v>
      </c>
      <c r="G26" s="111">
        <v>7</v>
      </c>
      <c r="H26" s="111">
        <v>1</v>
      </c>
      <c r="I26" s="111">
        <v>1</v>
      </c>
      <c r="J26" s="111">
        <v>13</v>
      </c>
      <c r="K26" s="111">
        <v>111</v>
      </c>
      <c r="L26" s="111">
        <v>8</v>
      </c>
      <c r="M26" s="111">
        <v>2</v>
      </c>
      <c r="N26" s="111">
        <v>995</v>
      </c>
      <c r="O26" s="111">
        <v>60</v>
      </c>
      <c r="P26" s="111">
        <f t="shared" si="0"/>
        <v>1055</v>
      </c>
    </row>
    <row r="27" spans="1:16" ht="14.25" customHeight="1" x14ac:dyDescent="0.35">
      <c r="A27" s="110">
        <v>22</v>
      </c>
      <c r="B27" s="110" t="s">
        <v>79</v>
      </c>
      <c r="C27" s="111">
        <v>10418</v>
      </c>
      <c r="D27" s="111">
        <v>4</v>
      </c>
      <c r="E27" s="111">
        <v>26</v>
      </c>
      <c r="F27" s="111">
        <v>26</v>
      </c>
      <c r="G27" s="111">
        <v>26</v>
      </c>
      <c r="H27" s="111">
        <v>2</v>
      </c>
      <c r="I27" s="111">
        <v>2</v>
      </c>
      <c r="J27" s="111">
        <v>34</v>
      </c>
      <c r="K27" s="111">
        <v>404</v>
      </c>
      <c r="L27" s="111">
        <v>26</v>
      </c>
      <c r="M27" s="111">
        <v>9</v>
      </c>
      <c r="N27" s="111">
        <v>3751</v>
      </c>
      <c r="O27" s="111">
        <v>199</v>
      </c>
      <c r="P27" s="111">
        <f t="shared" si="0"/>
        <v>3950</v>
      </c>
    </row>
    <row r="28" spans="1:16" ht="14.25" customHeight="1" x14ac:dyDescent="0.35">
      <c r="A28" s="110">
        <v>23</v>
      </c>
      <c r="B28" s="110" t="s">
        <v>22</v>
      </c>
      <c r="C28" s="111">
        <v>5291</v>
      </c>
      <c r="D28" s="111">
        <v>1</v>
      </c>
      <c r="E28" s="111">
        <v>10</v>
      </c>
      <c r="F28" s="111">
        <v>10</v>
      </c>
      <c r="G28" s="111">
        <v>10</v>
      </c>
      <c r="H28" s="111">
        <v>2</v>
      </c>
      <c r="I28" s="111" t="s">
        <v>40</v>
      </c>
      <c r="J28" s="111">
        <v>14</v>
      </c>
      <c r="K28" s="111">
        <v>189</v>
      </c>
      <c r="L28" s="111">
        <v>10</v>
      </c>
      <c r="M28" s="111">
        <v>4</v>
      </c>
      <c r="N28" s="111">
        <v>868</v>
      </c>
      <c r="O28" s="111">
        <v>23</v>
      </c>
      <c r="P28" s="111">
        <f t="shared" si="0"/>
        <v>891</v>
      </c>
    </row>
    <row r="29" spans="1:16" ht="14.25" customHeight="1" x14ac:dyDescent="0.35">
      <c r="A29" s="110">
        <v>24</v>
      </c>
      <c r="B29" s="110" t="s">
        <v>23</v>
      </c>
      <c r="C29" s="111">
        <v>3890</v>
      </c>
      <c r="D29" s="111">
        <v>1</v>
      </c>
      <c r="E29" s="111">
        <v>8</v>
      </c>
      <c r="F29" s="111">
        <v>8</v>
      </c>
      <c r="G29" s="111" t="s">
        <v>40</v>
      </c>
      <c r="H29" s="111">
        <v>1</v>
      </c>
      <c r="I29" s="111">
        <v>4</v>
      </c>
      <c r="J29" s="111">
        <v>14</v>
      </c>
      <c r="K29" s="111">
        <v>194</v>
      </c>
      <c r="L29" s="111">
        <v>8</v>
      </c>
      <c r="M29" s="111">
        <v>4</v>
      </c>
      <c r="N29" s="111">
        <v>1541</v>
      </c>
      <c r="O29" s="111">
        <v>151</v>
      </c>
      <c r="P29" s="111">
        <f t="shared" si="0"/>
        <v>1692</v>
      </c>
    </row>
    <row r="30" spans="1:16" ht="14.25" customHeight="1" x14ac:dyDescent="0.35">
      <c r="A30" s="110">
        <v>25</v>
      </c>
      <c r="B30" s="110" t="s">
        <v>24</v>
      </c>
      <c r="C30" s="111">
        <v>3852</v>
      </c>
      <c r="D30" s="111">
        <v>1</v>
      </c>
      <c r="E30" s="111">
        <v>5</v>
      </c>
      <c r="F30" s="111">
        <v>5</v>
      </c>
      <c r="G30" s="111" t="s">
        <v>40</v>
      </c>
      <c r="H30" s="111" t="s">
        <v>40</v>
      </c>
      <c r="I30" s="111">
        <v>3</v>
      </c>
      <c r="J30" s="111">
        <v>10</v>
      </c>
      <c r="K30" s="111">
        <v>131</v>
      </c>
      <c r="L30" s="111">
        <v>6</v>
      </c>
      <c r="M30" s="111">
        <v>2</v>
      </c>
      <c r="N30" s="111">
        <v>656</v>
      </c>
      <c r="O30" s="111">
        <v>12</v>
      </c>
      <c r="P30" s="111">
        <f t="shared" si="0"/>
        <v>668</v>
      </c>
    </row>
    <row r="31" spans="1:16" ht="14.25" customHeight="1" x14ac:dyDescent="0.35">
      <c r="A31" s="110">
        <v>26</v>
      </c>
      <c r="B31" s="110" t="s">
        <v>25</v>
      </c>
      <c r="C31" s="111">
        <v>3479</v>
      </c>
      <c r="D31" s="111">
        <v>1</v>
      </c>
      <c r="E31" s="111">
        <v>11</v>
      </c>
      <c r="F31" s="111">
        <v>11</v>
      </c>
      <c r="G31" s="111" t="s">
        <v>40</v>
      </c>
      <c r="H31" s="111">
        <v>1</v>
      </c>
      <c r="I31" s="111">
        <v>3</v>
      </c>
      <c r="J31" s="111">
        <v>31</v>
      </c>
      <c r="K31" s="111">
        <v>268</v>
      </c>
      <c r="L31" s="111">
        <v>12</v>
      </c>
      <c r="M31" s="111">
        <v>6</v>
      </c>
      <c r="N31" s="111">
        <v>1600</v>
      </c>
      <c r="O31" s="111">
        <v>107</v>
      </c>
      <c r="P31" s="111">
        <f t="shared" si="0"/>
        <v>1707</v>
      </c>
    </row>
    <row r="32" spans="1:16" ht="14.25" customHeight="1" x14ac:dyDescent="0.35">
      <c r="A32" s="110">
        <v>27</v>
      </c>
      <c r="B32" s="110" t="s">
        <v>26</v>
      </c>
      <c r="C32" s="111">
        <v>7073</v>
      </c>
      <c r="D32" s="111">
        <v>2</v>
      </c>
      <c r="E32" s="111">
        <v>11</v>
      </c>
      <c r="F32" s="111">
        <v>11</v>
      </c>
      <c r="G32" s="111">
        <v>11</v>
      </c>
      <c r="H32" s="111">
        <v>2</v>
      </c>
      <c r="I32" s="111">
        <v>1</v>
      </c>
      <c r="J32" s="111">
        <v>18</v>
      </c>
      <c r="K32" s="111">
        <v>182</v>
      </c>
      <c r="L32" s="111">
        <v>11</v>
      </c>
      <c r="M32" s="111">
        <v>3</v>
      </c>
      <c r="N32" s="111">
        <v>2468</v>
      </c>
      <c r="O32" s="111">
        <v>197</v>
      </c>
      <c r="P32" s="111">
        <f t="shared" si="0"/>
        <v>2665</v>
      </c>
    </row>
    <row r="33" spans="1:16" ht="14.25" customHeight="1" x14ac:dyDescent="0.35">
      <c r="A33" s="110">
        <v>28</v>
      </c>
      <c r="B33" s="110" t="s">
        <v>27</v>
      </c>
      <c r="C33" s="111">
        <v>6624</v>
      </c>
      <c r="D33" s="111">
        <v>3</v>
      </c>
      <c r="E33" s="111">
        <v>9</v>
      </c>
      <c r="F33" s="111">
        <v>9</v>
      </c>
      <c r="G33" s="111">
        <v>3</v>
      </c>
      <c r="H33" s="111">
        <v>1</v>
      </c>
      <c r="I33" s="111">
        <v>2</v>
      </c>
      <c r="J33" s="111">
        <v>26</v>
      </c>
      <c r="K33" s="111">
        <v>138</v>
      </c>
      <c r="L33" s="111">
        <v>11</v>
      </c>
      <c r="M33" s="111">
        <v>4</v>
      </c>
      <c r="N33" s="111">
        <v>1229</v>
      </c>
      <c r="O33" s="111">
        <v>84</v>
      </c>
      <c r="P33" s="111">
        <f t="shared" si="0"/>
        <v>1313</v>
      </c>
    </row>
    <row r="34" spans="1:16" ht="14.25" customHeight="1" x14ac:dyDescent="0.35">
      <c r="A34" s="110">
        <v>29</v>
      </c>
      <c r="B34" s="110" t="s">
        <v>28</v>
      </c>
      <c r="C34" s="111">
        <v>2337</v>
      </c>
      <c r="D34" s="111">
        <v>2</v>
      </c>
      <c r="E34" s="111">
        <v>6</v>
      </c>
      <c r="F34" s="111">
        <v>6</v>
      </c>
      <c r="G34" s="111" t="s">
        <v>40</v>
      </c>
      <c r="H34" s="111">
        <v>1</v>
      </c>
      <c r="I34" s="111">
        <v>2</v>
      </c>
      <c r="J34" s="111">
        <v>10</v>
      </c>
      <c r="K34" s="111">
        <v>109</v>
      </c>
      <c r="L34" s="111">
        <v>7</v>
      </c>
      <c r="M34" s="111">
        <v>2</v>
      </c>
      <c r="N34" s="111">
        <v>856</v>
      </c>
      <c r="O34" s="111">
        <v>106</v>
      </c>
      <c r="P34" s="111">
        <f t="shared" si="0"/>
        <v>962</v>
      </c>
    </row>
    <row r="35" spans="1:16" ht="14.25" customHeight="1" x14ac:dyDescent="0.35">
      <c r="A35" s="110">
        <v>30</v>
      </c>
      <c r="B35" s="110" t="s">
        <v>29</v>
      </c>
      <c r="C35" s="111">
        <v>9712</v>
      </c>
      <c r="D35" s="111">
        <v>3</v>
      </c>
      <c r="E35" s="111">
        <v>18</v>
      </c>
      <c r="F35" s="111">
        <v>17</v>
      </c>
      <c r="G35" s="111">
        <v>17</v>
      </c>
      <c r="H35" s="111">
        <v>4</v>
      </c>
      <c r="I35" s="111" t="s">
        <v>40</v>
      </c>
      <c r="J35" s="111">
        <v>48</v>
      </c>
      <c r="K35" s="111">
        <v>279</v>
      </c>
      <c r="L35" s="111">
        <v>18</v>
      </c>
      <c r="M35" s="111">
        <v>7</v>
      </c>
      <c r="N35" s="111">
        <v>1713</v>
      </c>
      <c r="O35" s="111">
        <v>49</v>
      </c>
      <c r="P35" s="111">
        <f t="shared" si="0"/>
        <v>1762</v>
      </c>
    </row>
    <row r="36" spans="1:16" ht="14.25" customHeight="1" x14ac:dyDescent="0.35">
      <c r="A36" s="110"/>
      <c r="B36" s="110" t="s">
        <v>34</v>
      </c>
      <c r="C36" s="111">
        <f t="shared" ref="C36:K36" si="1">SUM(C6:C35)</f>
        <v>155707</v>
      </c>
      <c r="D36" s="111">
        <f t="shared" si="1"/>
        <v>58</v>
      </c>
      <c r="E36" s="111">
        <f t="shared" si="1"/>
        <v>317</v>
      </c>
      <c r="F36" s="111">
        <f t="shared" si="1"/>
        <v>314</v>
      </c>
      <c r="G36" s="111">
        <f>SUM(G7:G35)</f>
        <v>119</v>
      </c>
      <c r="H36" s="111">
        <f t="shared" si="1"/>
        <v>53</v>
      </c>
      <c r="I36" s="111">
        <f t="shared" si="1"/>
        <v>62</v>
      </c>
      <c r="J36" s="111">
        <f>SUM(J6:J35)</f>
        <v>684</v>
      </c>
      <c r="K36" s="111">
        <f t="shared" si="1"/>
        <v>6794</v>
      </c>
      <c r="L36" s="111">
        <f>SUM(L6:L35)</f>
        <v>342</v>
      </c>
      <c r="M36" s="111">
        <f>SUM(M6:M35)</f>
        <v>147</v>
      </c>
      <c r="N36" s="111">
        <f>SUM(N6:N35)</f>
        <v>47677</v>
      </c>
      <c r="O36" s="111">
        <f>SUM(O6:O35)</f>
        <v>3636</v>
      </c>
      <c r="P36" s="111">
        <f>SUM(P6:P35)</f>
        <v>51313</v>
      </c>
    </row>
  </sheetData>
  <mergeCells count="2">
    <mergeCell ref="A1:P1"/>
    <mergeCell ref="N2:P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1706-D54A-4A71-9D98-4D40F39B011E}">
  <sheetPr>
    <tabColor rgb="FFFF0000"/>
  </sheetPr>
  <dimension ref="A1:H40"/>
  <sheetViews>
    <sheetView workbookViewId="0">
      <selection sqref="A1:G1"/>
    </sheetView>
  </sheetViews>
  <sheetFormatPr defaultRowHeight="14.5" x14ac:dyDescent="0.35"/>
  <cols>
    <col min="1" max="1" width="3.54296875" customWidth="1"/>
    <col min="2" max="2" width="14.54296875" customWidth="1"/>
    <col min="3" max="6" width="13.453125" customWidth="1"/>
    <col min="7" max="7" width="44" customWidth="1"/>
  </cols>
  <sheetData>
    <row r="1" spans="1:7" ht="21" x14ac:dyDescent="0.5">
      <c r="A1" s="227" t="s">
        <v>157</v>
      </c>
      <c r="B1" s="227"/>
      <c r="C1" s="227"/>
      <c r="D1" s="227"/>
      <c r="E1" s="227"/>
      <c r="F1" s="227"/>
      <c r="G1" s="227"/>
    </row>
    <row r="2" spans="1:7" x14ac:dyDescent="0.35">
      <c r="A2" s="54" t="s">
        <v>42</v>
      </c>
      <c r="B2" s="54" t="s">
        <v>0</v>
      </c>
      <c r="C2" s="54" t="s">
        <v>139</v>
      </c>
      <c r="D2" s="54" t="s">
        <v>140</v>
      </c>
      <c r="E2" s="54" t="s">
        <v>141</v>
      </c>
      <c r="F2" s="54" t="s">
        <v>37</v>
      </c>
      <c r="G2" s="54" t="s">
        <v>142</v>
      </c>
    </row>
    <row r="3" spans="1:7" ht="15" customHeight="1" x14ac:dyDescent="0.35">
      <c r="A3" s="55" t="s">
        <v>45</v>
      </c>
      <c r="B3" s="56"/>
      <c r="C3" s="55" t="s">
        <v>143</v>
      </c>
      <c r="D3" s="55" t="s">
        <v>144</v>
      </c>
      <c r="E3" s="55" t="s">
        <v>145</v>
      </c>
      <c r="F3" s="55" t="s">
        <v>146</v>
      </c>
      <c r="G3" s="55" t="s">
        <v>147</v>
      </c>
    </row>
    <row r="4" spans="1:7" x14ac:dyDescent="0.35">
      <c r="A4" s="56"/>
      <c r="B4" s="56"/>
      <c r="C4" s="55" t="s">
        <v>148</v>
      </c>
      <c r="D4" s="55" t="s">
        <v>148</v>
      </c>
      <c r="E4" s="55" t="s">
        <v>148</v>
      </c>
      <c r="F4" s="55" t="s">
        <v>148</v>
      </c>
      <c r="G4" s="55" t="s">
        <v>149</v>
      </c>
    </row>
    <row r="5" spans="1:7" ht="19.5" customHeight="1" x14ac:dyDescent="0.35">
      <c r="A5" s="57">
        <v>1</v>
      </c>
      <c r="B5" s="57" t="s">
        <v>1</v>
      </c>
      <c r="C5" s="136">
        <v>4.16</v>
      </c>
      <c r="D5" s="136">
        <v>2.52</v>
      </c>
      <c r="E5" s="136">
        <v>0.33</v>
      </c>
      <c r="F5" s="136">
        <v>7.01</v>
      </c>
      <c r="G5" s="136">
        <v>24.50213122772692</v>
      </c>
    </row>
    <row r="6" spans="1:7" ht="19.5" customHeight="1" x14ac:dyDescent="0.35">
      <c r="A6" s="57">
        <v>2</v>
      </c>
      <c r="B6" s="57" t="s">
        <v>74</v>
      </c>
      <c r="C6" s="136">
        <v>19.12</v>
      </c>
      <c r="D6" s="136">
        <v>12.41</v>
      </c>
      <c r="E6" s="136">
        <v>4.5999999999999996</v>
      </c>
      <c r="F6" s="136">
        <v>36.130000000000003</v>
      </c>
      <c r="G6" s="136">
        <v>116.51130535754606</v>
      </c>
    </row>
    <row r="7" spans="1:7" ht="19.5" customHeight="1" x14ac:dyDescent="0.35">
      <c r="A7" s="57">
        <v>3</v>
      </c>
      <c r="B7" s="57" t="s">
        <v>75</v>
      </c>
      <c r="C7" s="136">
        <v>41.07</v>
      </c>
      <c r="D7" s="136">
        <v>20.82</v>
      </c>
      <c r="E7" s="136">
        <v>3.29</v>
      </c>
      <c r="F7" s="136">
        <v>65.180000000000007</v>
      </c>
      <c r="G7" s="136">
        <v>131.98744558064189</v>
      </c>
    </row>
    <row r="8" spans="1:7" ht="19.5" customHeight="1" x14ac:dyDescent="0.35">
      <c r="A8" s="57">
        <v>4</v>
      </c>
      <c r="B8" s="57" t="s">
        <v>4</v>
      </c>
      <c r="C8" s="136">
        <v>13.93</v>
      </c>
      <c r="D8" s="136">
        <v>9.3000000000000007</v>
      </c>
      <c r="E8" s="136">
        <v>1.66</v>
      </c>
      <c r="F8" s="136">
        <v>24.89</v>
      </c>
      <c r="G8" s="136">
        <v>120.1477047835111</v>
      </c>
    </row>
    <row r="9" spans="1:7" ht="19.5" customHeight="1" x14ac:dyDescent="0.35">
      <c r="A9" s="57">
        <v>5</v>
      </c>
      <c r="B9" s="57" t="s">
        <v>5</v>
      </c>
      <c r="C9" s="136">
        <v>19.64</v>
      </c>
      <c r="D9" s="136">
        <v>9.9499999999999993</v>
      </c>
      <c r="E9" s="136">
        <v>3.65</v>
      </c>
      <c r="F9" s="136">
        <v>33.24</v>
      </c>
      <c r="G9" s="136">
        <v>69.887092365593674</v>
      </c>
    </row>
    <row r="10" spans="1:7" ht="19.5" customHeight="1" x14ac:dyDescent="0.35">
      <c r="A10" s="57">
        <v>6</v>
      </c>
      <c r="B10" s="57" t="s">
        <v>6</v>
      </c>
      <c r="C10" s="136">
        <v>3.58</v>
      </c>
      <c r="D10" s="136">
        <v>2.1</v>
      </c>
      <c r="E10" s="136">
        <v>0.45</v>
      </c>
      <c r="F10" s="136">
        <v>6.13</v>
      </c>
      <c r="G10" s="136">
        <v>39.556962025316459</v>
      </c>
    </row>
    <row r="11" spans="1:7" ht="19.5" customHeight="1" x14ac:dyDescent="0.35">
      <c r="A11" s="57">
        <v>7</v>
      </c>
      <c r="B11" s="57" t="s">
        <v>7</v>
      </c>
      <c r="C11" s="136">
        <v>9.85</v>
      </c>
      <c r="D11" s="136">
        <v>3.69</v>
      </c>
      <c r="E11" s="136">
        <v>1.1499999999999999</v>
      </c>
      <c r="F11" s="136">
        <v>14.69</v>
      </c>
      <c r="G11" s="136">
        <v>57.470769952684478</v>
      </c>
    </row>
    <row r="12" spans="1:7" ht="19.5" customHeight="1" x14ac:dyDescent="0.35">
      <c r="A12" s="57">
        <v>8</v>
      </c>
      <c r="B12" s="57" t="s">
        <v>8</v>
      </c>
      <c r="C12" s="136">
        <v>3.48</v>
      </c>
      <c r="D12" s="136">
        <v>1.9</v>
      </c>
      <c r="E12" s="136">
        <v>0.32</v>
      </c>
      <c r="F12" s="136">
        <v>5.7</v>
      </c>
      <c r="G12" s="136">
        <v>54.265854123024184</v>
      </c>
    </row>
    <row r="13" spans="1:7" ht="19.5" customHeight="1" x14ac:dyDescent="0.35">
      <c r="A13" s="57">
        <v>9</v>
      </c>
      <c r="B13" s="57" t="s">
        <v>9</v>
      </c>
      <c r="C13" s="136">
        <v>4.8499999999999996</v>
      </c>
      <c r="D13" s="136">
        <v>2.8</v>
      </c>
      <c r="E13" s="136">
        <v>0.88</v>
      </c>
      <c r="F13" s="136">
        <v>8.5299999999999994</v>
      </c>
      <c r="G13" s="136">
        <v>32.625416140511994</v>
      </c>
    </row>
    <row r="14" spans="1:7" ht="19.5" customHeight="1" x14ac:dyDescent="0.35">
      <c r="A14" s="57">
        <v>10</v>
      </c>
      <c r="B14" s="57" t="s">
        <v>76</v>
      </c>
      <c r="C14" s="136">
        <v>4.03</v>
      </c>
      <c r="D14" s="143">
        <v>1.67</v>
      </c>
      <c r="E14" s="136">
        <v>0.32</v>
      </c>
      <c r="F14" s="136">
        <v>6.02</v>
      </c>
      <c r="G14" s="136">
        <v>49.813972715998354</v>
      </c>
    </row>
    <row r="15" spans="1:7" ht="19.5" customHeight="1" x14ac:dyDescent="0.35">
      <c r="A15" s="57">
        <v>11</v>
      </c>
      <c r="B15" s="57" t="s">
        <v>10</v>
      </c>
      <c r="C15" s="136">
        <v>25.48</v>
      </c>
      <c r="D15" s="136">
        <v>8.4</v>
      </c>
      <c r="E15" s="136">
        <v>1.62</v>
      </c>
      <c r="F15" s="136">
        <v>35.5</v>
      </c>
      <c r="G15" s="136">
        <v>52.683527770356534</v>
      </c>
    </row>
    <row r="16" spans="1:7" ht="19.5" customHeight="1" x14ac:dyDescent="0.35">
      <c r="A16" s="57">
        <v>12</v>
      </c>
      <c r="B16" s="57" t="s">
        <v>11</v>
      </c>
      <c r="C16" s="136">
        <v>4.54</v>
      </c>
      <c r="D16" s="136">
        <v>2.75</v>
      </c>
      <c r="E16" s="136">
        <v>0.59</v>
      </c>
      <c r="F16" s="136">
        <v>7.88</v>
      </c>
      <c r="G16" s="136">
        <v>45.610786412823337</v>
      </c>
    </row>
    <row r="17" spans="1:7" ht="19.5" customHeight="1" x14ac:dyDescent="0.35">
      <c r="A17" s="57">
        <v>13</v>
      </c>
      <c r="B17" s="57" t="s">
        <v>12</v>
      </c>
      <c r="C17" s="136">
        <v>8.77</v>
      </c>
      <c r="D17" s="136">
        <v>5.18</v>
      </c>
      <c r="E17" s="136">
        <v>1.46</v>
      </c>
      <c r="F17" s="136">
        <v>15.41</v>
      </c>
      <c r="G17" s="136">
        <v>62.935577433718699</v>
      </c>
    </row>
    <row r="18" spans="1:7" ht="19.5" customHeight="1" x14ac:dyDescent="0.35">
      <c r="A18" s="57">
        <v>14</v>
      </c>
      <c r="B18" s="57" t="s">
        <v>77</v>
      </c>
      <c r="C18" s="136">
        <v>3.14</v>
      </c>
      <c r="D18" s="136">
        <v>1.75</v>
      </c>
      <c r="E18" s="136">
        <v>0.35</v>
      </c>
      <c r="F18" s="136">
        <v>5.24</v>
      </c>
      <c r="G18" s="136">
        <v>60.872093023255815</v>
      </c>
    </row>
    <row r="19" spans="1:7" ht="19.5" customHeight="1" x14ac:dyDescent="0.35">
      <c r="A19" s="57">
        <v>15</v>
      </c>
      <c r="B19" s="57" t="s">
        <v>14</v>
      </c>
      <c r="C19" s="136">
        <v>28.28</v>
      </c>
      <c r="D19" s="136">
        <v>15.38</v>
      </c>
      <c r="E19" s="136">
        <v>3.37</v>
      </c>
      <c r="F19" s="136">
        <v>47.03</v>
      </c>
      <c r="G19" s="136">
        <v>73.767431645986591</v>
      </c>
    </row>
    <row r="20" spans="1:7" ht="19.5" customHeight="1" x14ac:dyDescent="0.35">
      <c r="A20" s="57">
        <v>16</v>
      </c>
      <c r="B20" s="57" t="s">
        <v>15</v>
      </c>
      <c r="C20" s="136">
        <v>0.93</v>
      </c>
      <c r="D20" s="136">
        <v>1.01</v>
      </c>
      <c r="E20" s="136">
        <v>0.16</v>
      </c>
      <c r="F20" s="136">
        <v>2.1</v>
      </c>
      <c r="G20" s="136">
        <v>12.292922788737341</v>
      </c>
    </row>
    <row r="21" spans="1:7" ht="19.5" customHeight="1" x14ac:dyDescent="0.35">
      <c r="A21" s="57">
        <v>17</v>
      </c>
      <c r="B21" s="57" t="s">
        <v>16</v>
      </c>
      <c r="C21" s="136">
        <v>5.25</v>
      </c>
      <c r="D21" s="136">
        <v>2.75</v>
      </c>
      <c r="E21" s="136">
        <v>0.27</v>
      </c>
      <c r="F21" s="136">
        <v>8.27</v>
      </c>
      <c r="G21" s="136">
        <v>33.749337248664297</v>
      </c>
    </row>
    <row r="22" spans="1:7" ht="19.5" customHeight="1" x14ac:dyDescent="0.35">
      <c r="A22" s="57">
        <v>18</v>
      </c>
      <c r="B22" s="57" t="s">
        <v>17</v>
      </c>
      <c r="C22" s="136">
        <v>9.8000000000000007</v>
      </c>
      <c r="D22" s="136">
        <v>5.95</v>
      </c>
      <c r="E22" s="136">
        <v>1</v>
      </c>
      <c r="F22" s="136">
        <v>16.75</v>
      </c>
      <c r="G22" s="136">
        <v>45.53782586239705</v>
      </c>
    </row>
    <row r="23" spans="1:7" ht="19.5" customHeight="1" x14ac:dyDescent="0.35">
      <c r="A23" s="57">
        <v>19</v>
      </c>
      <c r="B23" s="57" t="s">
        <v>18</v>
      </c>
      <c r="C23" s="136">
        <v>6.13</v>
      </c>
      <c r="D23" s="136">
        <v>2.97</v>
      </c>
      <c r="E23" s="136">
        <v>0.65</v>
      </c>
      <c r="F23" s="136">
        <v>9.75</v>
      </c>
      <c r="G23" s="136">
        <v>56.813148385592733</v>
      </c>
    </row>
    <row r="24" spans="1:7" ht="19.5" customHeight="1" x14ac:dyDescent="0.35">
      <c r="A24" s="57">
        <v>20</v>
      </c>
      <c r="B24" s="57" t="s">
        <v>19</v>
      </c>
      <c r="C24" s="136">
        <v>16.059999999999999</v>
      </c>
      <c r="D24" s="136">
        <v>9.43</v>
      </c>
      <c r="E24" s="136">
        <v>2.74</v>
      </c>
      <c r="F24" s="136">
        <v>28.23</v>
      </c>
      <c r="G24" s="136">
        <v>75.149740449886863</v>
      </c>
    </row>
    <row r="25" spans="1:7" ht="19.5" customHeight="1" x14ac:dyDescent="0.35">
      <c r="A25" s="57">
        <v>21</v>
      </c>
      <c r="B25" s="57" t="s">
        <v>78</v>
      </c>
      <c r="C25" s="136">
        <v>7.11</v>
      </c>
      <c r="D25" s="136">
        <v>3.2</v>
      </c>
      <c r="E25" s="136">
        <v>0.49</v>
      </c>
      <c r="F25" s="136">
        <v>10.799999999999999</v>
      </c>
      <c r="G25" s="136">
        <v>48.657415750585677</v>
      </c>
    </row>
    <row r="26" spans="1:7" ht="19.5" customHeight="1" x14ac:dyDescent="0.35">
      <c r="A26" s="57">
        <v>22</v>
      </c>
      <c r="B26" s="57" t="s">
        <v>79</v>
      </c>
      <c r="C26" s="136">
        <v>14.78</v>
      </c>
      <c r="D26" s="136">
        <v>9.19</v>
      </c>
      <c r="E26" s="136">
        <v>2.48</v>
      </c>
      <c r="F26" s="136">
        <v>26.45</v>
      </c>
      <c r="G26" s="136">
        <v>59.143246808415491</v>
      </c>
    </row>
    <row r="27" spans="1:7" ht="19.5" customHeight="1" x14ac:dyDescent="0.35">
      <c r="A27" s="57">
        <v>23</v>
      </c>
      <c r="B27" s="57" t="s">
        <v>22</v>
      </c>
      <c r="C27" s="136">
        <v>42.72</v>
      </c>
      <c r="D27" s="136">
        <v>13.46</v>
      </c>
      <c r="E27" s="136">
        <v>3.96</v>
      </c>
      <c r="F27" s="136">
        <v>60.14</v>
      </c>
      <c r="G27" s="136">
        <v>228.52420396686682</v>
      </c>
    </row>
    <row r="28" spans="1:7" ht="19.5" customHeight="1" x14ac:dyDescent="0.35">
      <c r="A28" s="57">
        <v>24</v>
      </c>
      <c r="B28" s="57" t="s">
        <v>23</v>
      </c>
      <c r="C28" s="136">
        <v>5.32</v>
      </c>
      <c r="D28" s="136">
        <v>2.7</v>
      </c>
      <c r="E28" s="136">
        <v>0.32999999999999996</v>
      </c>
      <c r="F28" s="136">
        <v>8.35</v>
      </c>
      <c r="G28" s="136">
        <v>40.491779426742326</v>
      </c>
    </row>
    <row r="29" spans="1:7" ht="19.5" customHeight="1" x14ac:dyDescent="0.35">
      <c r="A29" s="57">
        <v>25</v>
      </c>
      <c r="B29" s="57" t="s">
        <v>24</v>
      </c>
      <c r="C29" s="136">
        <v>8.2200000000000006</v>
      </c>
      <c r="D29" s="136">
        <v>4.43</v>
      </c>
      <c r="E29" s="136">
        <v>0.77</v>
      </c>
      <c r="F29" s="136">
        <v>13.42</v>
      </c>
      <c r="G29" s="136">
        <v>46.646744040586562</v>
      </c>
    </row>
    <row r="30" spans="1:7" ht="19.5" customHeight="1" x14ac:dyDescent="0.35">
      <c r="A30" s="57">
        <v>26</v>
      </c>
      <c r="B30" s="57" t="s">
        <v>25</v>
      </c>
      <c r="C30" s="136">
        <v>10.23</v>
      </c>
      <c r="D30" s="136">
        <v>6.02</v>
      </c>
      <c r="E30" s="136">
        <v>1.62</v>
      </c>
      <c r="F30" s="136">
        <v>17.87</v>
      </c>
      <c r="G30" s="136">
        <v>90.128062922254713</v>
      </c>
    </row>
    <row r="31" spans="1:7" ht="19.5" customHeight="1" x14ac:dyDescent="0.35">
      <c r="A31" s="57">
        <v>27</v>
      </c>
      <c r="B31" s="57" t="s">
        <v>26</v>
      </c>
      <c r="C31" s="136">
        <v>11.04</v>
      </c>
      <c r="D31" s="136">
        <v>4.9800000000000004</v>
      </c>
      <c r="E31" s="136">
        <v>1.06</v>
      </c>
      <c r="F31" s="136">
        <v>17.079999999999998</v>
      </c>
      <c r="G31" s="136">
        <v>70.394953825857513</v>
      </c>
    </row>
    <row r="32" spans="1:7" ht="19.5" customHeight="1" x14ac:dyDescent="0.35">
      <c r="A32" s="57">
        <v>28</v>
      </c>
      <c r="B32" s="57" t="s">
        <v>27</v>
      </c>
      <c r="C32" s="136">
        <v>22.12</v>
      </c>
      <c r="D32" s="136">
        <v>10.33</v>
      </c>
      <c r="E32" s="136">
        <v>1.27</v>
      </c>
      <c r="F32" s="136">
        <v>33.72</v>
      </c>
      <c r="G32" s="136">
        <v>139.9867153769512</v>
      </c>
    </row>
    <row r="33" spans="1:8" ht="19.5" customHeight="1" x14ac:dyDescent="0.35">
      <c r="A33" s="57">
        <v>29</v>
      </c>
      <c r="B33" s="57" t="s">
        <v>28</v>
      </c>
      <c r="C33" s="136">
        <v>12.32</v>
      </c>
      <c r="D33" s="136">
        <v>5.35</v>
      </c>
      <c r="E33" s="136">
        <v>0.87</v>
      </c>
      <c r="F33" s="136">
        <v>18.54</v>
      </c>
      <c r="G33" s="136">
        <v>76.510898282694839</v>
      </c>
    </row>
    <row r="34" spans="1:8" ht="19.5" customHeight="1" x14ac:dyDescent="0.35">
      <c r="A34" s="57">
        <v>30</v>
      </c>
      <c r="B34" s="57" t="s">
        <v>29</v>
      </c>
      <c r="C34" s="136">
        <v>6.96</v>
      </c>
      <c r="D34" s="136">
        <v>4.2300000000000004</v>
      </c>
      <c r="E34" s="136">
        <v>1.04</v>
      </c>
      <c r="F34" s="136">
        <v>12.23</v>
      </c>
      <c r="G34" s="136">
        <v>33.558225001371291</v>
      </c>
    </row>
    <row r="35" spans="1:8" ht="19.5" customHeight="1" x14ac:dyDescent="0.35">
      <c r="A35" s="201" t="s">
        <v>34</v>
      </c>
      <c r="B35" s="202"/>
      <c r="C35" s="144">
        <f>SUM(C5:C34)</f>
        <v>372.91000000000008</v>
      </c>
      <c r="D35" s="144">
        <f t="shared" ref="D35:F35" si="0">SUM(D5:D34)</f>
        <v>186.62000000000003</v>
      </c>
      <c r="E35" s="144">
        <f t="shared" si="0"/>
        <v>42.75</v>
      </c>
      <c r="F35" s="144">
        <f t="shared" si="0"/>
        <v>602.28000000000009</v>
      </c>
      <c r="G35" s="144">
        <v>70.592799576169881</v>
      </c>
    </row>
    <row r="36" spans="1:8" x14ac:dyDescent="0.35">
      <c r="B36" s="199" t="s">
        <v>185</v>
      </c>
      <c r="C36" s="199"/>
      <c r="D36" s="199"/>
      <c r="E36" s="199"/>
      <c r="F36" s="199"/>
      <c r="G36" s="199"/>
      <c r="H36" s="120"/>
    </row>
    <row r="38" spans="1:8" x14ac:dyDescent="0.35">
      <c r="C38" s="12"/>
      <c r="D38" s="12"/>
      <c r="E38" s="12"/>
      <c r="F38" s="12"/>
    </row>
    <row r="40" spans="1:8" x14ac:dyDescent="0.35">
      <c r="F40" s="13"/>
    </row>
  </sheetData>
  <mergeCells count="3">
    <mergeCell ref="A1:G1"/>
    <mergeCell ref="A35:B35"/>
    <mergeCell ref="B36:G3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2D89-E178-463F-A31E-1CE4923B7B2A}">
  <dimension ref="A1:N37"/>
  <sheetViews>
    <sheetView workbookViewId="0">
      <selection sqref="A1:N1"/>
    </sheetView>
  </sheetViews>
  <sheetFormatPr defaultRowHeight="14.5" x14ac:dyDescent="0.35"/>
  <cols>
    <col min="1" max="1" width="3.1796875" customWidth="1"/>
    <col min="2" max="2" width="11.7265625" customWidth="1"/>
    <col min="3" max="3" width="9.453125" customWidth="1"/>
    <col min="4" max="4" width="7.81640625" bestFit="1" customWidth="1"/>
    <col min="5" max="5" width="8.54296875" customWidth="1"/>
    <col min="6" max="6" width="7.453125" customWidth="1"/>
    <col min="7" max="7" width="8.81640625" customWidth="1"/>
    <col min="8" max="8" width="8.54296875" customWidth="1"/>
    <col min="9" max="9" width="8.54296875" bestFit="1" customWidth="1"/>
    <col min="10" max="10" width="9" customWidth="1"/>
    <col min="11" max="11" width="9.54296875" bestFit="1" customWidth="1"/>
    <col min="12" max="12" width="8" customWidth="1"/>
    <col min="13" max="13" width="12.81640625" customWidth="1"/>
    <col min="14" max="14" width="7.54296875" customWidth="1"/>
  </cols>
  <sheetData>
    <row r="1" spans="1:14" ht="15.5" x14ac:dyDescent="0.35">
      <c r="A1" s="228" t="s">
        <v>92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s="14" customFormat="1" ht="13.5" customHeight="1" x14ac:dyDescent="0.3">
      <c r="A2" s="175" t="s">
        <v>42</v>
      </c>
      <c r="B2" s="175" t="s">
        <v>43</v>
      </c>
      <c r="C2" s="229" t="s">
        <v>93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 s="14" customFormat="1" ht="13.5" customHeight="1" x14ac:dyDescent="0.3">
      <c r="A3" s="16" t="s">
        <v>49</v>
      </c>
      <c r="B3" s="16" t="s">
        <v>50</v>
      </c>
      <c r="C3" s="16" t="s">
        <v>94</v>
      </c>
      <c r="D3" s="16" t="s">
        <v>94</v>
      </c>
      <c r="E3" s="16" t="s">
        <v>94</v>
      </c>
      <c r="F3" s="16" t="s">
        <v>95</v>
      </c>
      <c r="G3" s="16" t="s">
        <v>96</v>
      </c>
      <c r="H3" s="16" t="s">
        <v>97</v>
      </c>
      <c r="I3" s="16" t="s">
        <v>98</v>
      </c>
      <c r="J3" s="16" t="s">
        <v>109</v>
      </c>
      <c r="K3" s="16" t="s">
        <v>109</v>
      </c>
      <c r="L3" s="16" t="s">
        <v>99</v>
      </c>
      <c r="M3" s="16" t="s">
        <v>36</v>
      </c>
      <c r="N3" s="16" t="s">
        <v>100</v>
      </c>
    </row>
    <row r="4" spans="1:14" s="14" customFormat="1" ht="13.5" customHeight="1" x14ac:dyDescent="0.3">
      <c r="A4" s="16"/>
      <c r="B4" s="16" t="s">
        <v>0</v>
      </c>
      <c r="C4" s="16" t="s">
        <v>101</v>
      </c>
      <c r="D4" s="16" t="s">
        <v>101</v>
      </c>
      <c r="E4" s="16" t="s">
        <v>101</v>
      </c>
      <c r="F4" s="16" t="s">
        <v>101</v>
      </c>
      <c r="G4" s="16" t="s">
        <v>0</v>
      </c>
      <c r="H4" s="16" t="s">
        <v>0</v>
      </c>
      <c r="I4" s="16" t="s">
        <v>102</v>
      </c>
      <c r="J4" s="16" t="s">
        <v>110</v>
      </c>
      <c r="K4" s="16" t="s">
        <v>111</v>
      </c>
      <c r="L4" s="16" t="s">
        <v>102</v>
      </c>
      <c r="M4" s="16" t="s">
        <v>107</v>
      </c>
      <c r="N4" s="16" t="s">
        <v>103</v>
      </c>
    </row>
    <row r="5" spans="1:14" s="14" customFormat="1" ht="13.5" customHeight="1" x14ac:dyDescent="0.3">
      <c r="A5" s="176"/>
      <c r="B5" s="176"/>
      <c r="C5" s="17" t="s">
        <v>112</v>
      </c>
      <c r="D5" s="17" t="s">
        <v>113</v>
      </c>
      <c r="E5" s="17" t="s">
        <v>37</v>
      </c>
      <c r="F5" s="17"/>
      <c r="G5" s="16" t="s">
        <v>102</v>
      </c>
      <c r="H5" s="16" t="s">
        <v>102</v>
      </c>
      <c r="I5" s="17"/>
      <c r="J5" s="16" t="s">
        <v>102</v>
      </c>
      <c r="K5" s="16" t="s">
        <v>102</v>
      </c>
      <c r="L5" s="17"/>
      <c r="M5" s="17" t="s">
        <v>106</v>
      </c>
      <c r="N5" s="16" t="s">
        <v>104</v>
      </c>
    </row>
    <row r="6" spans="1:14" s="14" customFormat="1" ht="13.5" customHeight="1" x14ac:dyDescent="0.3">
      <c r="A6" s="177"/>
      <c r="B6" s="177"/>
      <c r="C6" s="17" t="s">
        <v>108</v>
      </c>
      <c r="D6" s="17" t="s">
        <v>108</v>
      </c>
      <c r="E6" s="17" t="s">
        <v>108</v>
      </c>
      <c r="F6" s="17" t="s">
        <v>108</v>
      </c>
      <c r="G6" s="17" t="s">
        <v>108</v>
      </c>
      <c r="H6" s="17" t="s">
        <v>108</v>
      </c>
      <c r="I6" s="17" t="s">
        <v>108</v>
      </c>
      <c r="J6" s="18" t="s">
        <v>267</v>
      </c>
      <c r="K6" s="18" t="s">
        <v>267</v>
      </c>
      <c r="L6" s="18" t="s">
        <v>108</v>
      </c>
      <c r="M6" s="18" t="s">
        <v>105</v>
      </c>
      <c r="N6" s="17" t="s">
        <v>106</v>
      </c>
    </row>
    <row r="7" spans="1:14" ht="13.5" customHeight="1" x14ac:dyDescent="0.35">
      <c r="A7" s="110">
        <v>1</v>
      </c>
      <c r="B7" s="110" t="s">
        <v>1</v>
      </c>
      <c r="C7" s="19">
        <v>101.786</v>
      </c>
      <c r="D7" s="19">
        <v>182.03399999999999</v>
      </c>
      <c r="E7" s="19">
        <f>SUM(C7:D7)</f>
        <v>283.82</v>
      </c>
      <c r="F7" s="147">
        <v>159.83500000000001</v>
      </c>
      <c r="G7" s="147">
        <v>30.9</v>
      </c>
      <c r="H7" s="147">
        <v>1249.3699999999999</v>
      </c>
      <c r="I7" s="178">
        <v>2083.7600000000002</v>
      </c>
      <c r="J7" s="20">
        <v>2032.16</v>
      </c>
      <c r="K7" s="20">
        <v>2359.83</v>
      </c>
      <c r="L7" s="19">
        <v>449.53</v>
      </c>
      <c r="M7" s="141">
        <v>146</v>
      </c>
      <c r="N7" s="20">
        <v>14</v>
      </c>
    </row>
    <row r="8" spans="1:14" ht="13.5" customHeight="1" x14ac:dyDescent="0.35">
      <c r="A8" s="110">
        <v>2</v>
      </c>
      <c r="B8" s="110" t="s">
        <v>74</v>
      </c>
      <c r="C8" s="19">
        <v>0</v>
      </c>
      <c r="D8" s="19">
        <v>116.14</v>
      </c>
      <c r="E8" s="19">
        <f t="shared" ref="E8:E36" si="0">SUM(C8:D8)</f>
        <v>116.14</v>
      </c>
      <c r="F8" s="178">
        <v>115.63</v>
      </c>
      <c r="G8" s="178">
        <v>107.08</v>
      </c>
      <c r="H8" s="178">
        <v>676.67</v>
      </c>
      <c r="I8" s="178">
        <v>4631.1899999999996</v>
      </c>
      <c r="J8" s="20">
        <v>3722.77</v>
      </c>
      <c r="K8" s="20">
        <v>1579.8</v>
      </c>
      <c r="L8" s="19">
        <v>119.8</v>
      </c>
      <c r="M8" s="141">
        <v>115</v>
      </c>
      <c r="N8" s="20">
        <v>20</v>
      </c>
    </row>
    <row r="9" spans="1:14" ht="13.5" customHeight="1" x14ac:dyDescent="0.35">
      <c r="A9" s="110">
        <v>3</v>
      </c>
      <c r="B9" s="110" t="s">
        <v>75</v>
      </c>
      <c r="C9" s="19">
        <v>31</v>
      </c>
      <c r="D9" s="19">
        <v>100.50999999999999</v>
      </c>
      <c r="E9" s="19">
        <f t="shared" si="0"/>
        <v>131.51</v>
      </c>
      <c r="F9" s="178">
        <v>176.84</v>
      </c>
      <c r="G9" s="178">
        <v>44.08</v>
      </c>
      <c r="H9" s="178">
        <v>592.45000000000005</v>
      </c>
      <c r="I9" s="178">
        <v>3652.85</v>
      </c>
      <c r="J9" s="20">
        <v>2822.54</v>
      </c>
      <c r="K9" s="20">
        <v>2155.37</v>
      </c>
      <c r="L9" s="19">
        <v>229.06</v>
      </c>
      <c r="M9" s="141">
        <v>45</v>
      </c>
      <c r="N9" s="20">
        <v>4</v>
      </c>
    </row>
    <row r="10" spans="1:14" ht="13.5" customHeight="1" x14ac:dyDescent="0.35">
      <c r="A10" s="110">
        <v>4</v>
      </c>
      <c r="B10" s="110" t="s">
        <v>4</v>
      </c>
      <c r="C10" s="19">
        <v>27.934999999999999</v>
      </c>
      <c r="D10" s="19">
        <v>46.504999999999995</v>
      </c>
      <c r="E10" s="19">
        <f t="shared" si="0"/>
        <v>74.44</v>
      </c>
      <c r="F10" s="178">
        <v>165.87</v>
      </c>
      <c r="G10" s="178">
        <v>66.34</v>
      </c>
      <c r="H10" s="178">
        <v>484.33</v>
      </c>
      <c r="I10" s="178">
        <v>2789.84</v>
      </c>
      <c r="J10" s="20">
        <v>2673.28</v>
      </c>
      <c r="K10" s="20">
        <v>564.72</v>
      </c>
      <c r="L10" s="19">
        <v>0</v>
      </c>
      <c r="M10" s="141">
        <v>95</v>
      </c>
      <c r="N10" s="20">
        <v>11</v>
      </c>
    </row>
    <row r="11" spans="1:14" ht="13.5" customHeight="1" x14ac:dyDescent="0.35">
      <c r="A11" s="110">
        <v>5</v>
      </c>
      <c r="B11" s="110" t="s">
        <v>5</v>
      </c>
      <c r="C11" s="19">
        <v>173.82</v>
      </c>
      <c r="D11" s="19">
        <v>0</v>
      </c>
      <c r="E11" s="19">
        <f t="shared" si="0"/>
        <v>173.82</v>
      </c>
      <c r="F11" s="178">
        <v>133.91999999999999</v>
      </c>
      <c r="G11" s="178">
        <v>124.59</v>
      </c>
      <c r="H11" s="178">
        <v>923.48</v>
      </c>
      <c r="I11" s="178">
        <v>4006.81</v>
      </c>
      <c r="J11" s="20">
        <v>6613.99</v>
      </c>
      <c r="K11" s="20">
        <v>2440.36</v>
      </c>
      <c r="L11" s="19">
        <v>252.92</v>
      </c>
      <c r="M11" s="141">
        <v>194</v>
      </c>
      <c r="N11" s="20">
        <v>14</v>
      </c>
    </row>
    <row r="12" spans="1:14" ht="13.5" customHeight="1" x14ac:dyDescent="0.35">
      <c r="A12" s="110">
        <v>6</v>
      </c>
      <c r="B12" s="110" t="s">
        <v>6</v>
      </c>
      <c r="C12" s="19">
        <v>117.01</v>
      </c>
      <c r="D12" s="19">
        <v>0</v>
      </c>
      <c r="E12" s="19">
        <f t="shared" si="0"/>
        <v>117.01</v>
      </c>
      <c r="F12" s="178">
        <v>90.69</v>
      </c>
      <c r="G12" s="178">
        <v>0</v>
      </c>
      <c r="H12" s="178">
        <v>378.72</v>
      </c>
      <c r="I12" s="178">
        <v>1074.98</v>
      </c>
      <c r="J12" s="20">
        <v>698.01</v>
      </c>
      <c r="K12" s="20">
        <v>2048.48</v>
      </c>
      <c r="L12" s="19">
        <v>245.2</v>
      </c>
      <c r="M12" s="141">
        <v>10</v>
      </c>
      <c r="N12" s="20">
        <v>1</v>
      </c>
    </row>
    <row r="13" spans="1:14" ht="13.5" customHeight="1" x14ac:dyDescent="0.35">
      <c r="A13" s="110">
        <v>7</v>
      </c>
      <c r="B13" s="110" t="s">
        <v>7</v>
      </c>
      <c r="C13" s="19">
        <v>16.254999999999999</v>
      </c>
      <c r="D13" s="19">
        <v>77.215000000000003</v>
      </c>
      <c r="E13" s="19">
        <f t="shared" si="0"/>
        <v>93.47</v>
      </c>
      <c r="F13" s="19">
        <v>178.65</v>
      </c>
      <c r="G13" s="19">
        <v>133.83000000000001</v>
      </c>
      <c r="H13" s="19">
        <v>1040.5</v>
      </c>
      <c r="I13" s="178">
        <v>4091.08</v>
      </c>
      <c r="J13" s="20">
        <v>3290.04</v>
      </c>
      <c r="K13" s="20">
        <v>1098.42</v>
      </c>
      <c r="L13" s="19">
        <v>228.03</v>
      </c>
      <c r="M13" s="141">
        <v>95</v>
      </c>
      <c r="N13" s="20">
        <v>19</v>
      </c>
    </row>
    <row r="14" spans="1:14" ht="13.5" customHeight="1" x14ac:dyDescent="0.35">
      <c r="A14" s="110">
        <v>8</v>
      </c>
      <c r="B14" s="110" t="s">
        <v>8</v>
      </c>
      <c r="C14" s="19">
        <v>92.483999999999995</v>
      </c>
      <c r="D14" s="19">
        <v>99.766000000000005</v>
      </c>
      <c r="E14" s="19">
        <f t="shared" si="0"/>
        <v>192.25</v>
      </c>
      <c r="F14" s="19">
        <v>75.91</v>
      </c>
      <c r="G14" s="19">
        <v>37.85</v>
      </c>
      <c r="H14" s="19">
        <v>622.38</v>
      </c>
      <c r="I14" s="178">
        <v>677.78</v>
      </c>
      <c r="J14" s="20">
        <v>1784.76</v>
      </c>
      <c r="K14" s="20">
        <v>1932.84</v>
      </c>
      <c r="L14" s="19">
        <v>117.25</v>
      </c>
      <c r="M14" s="141">
        <v>0</v>
      </c>
      <c r="N14" s="20">
        <v>0</v>
      </c>
    </row>
    <row r="15" spans="1:14" ht="13.5" customHeight="1" x14ac:dyDescent="0.35">
      <c r="A15" s="110">
        <v>9</v>
      </c>
      <c r="B15" s="110" t="s">
        <v>9</v>
      </c>
      <c r="C15" s="19">
        <v>8.75</v>
      </c>
      <c r="D15" s="19">
        <v>208.89</v>
      </c>
      <c r="E15" s="19">
        <f t="shared" si="0"/>
        <v>217.64</v>
      </c>
      <c r="F15" s="19">
        <v>10.785</v>
      </c>
      <c r="G15" s="19">
        <v>101.55</v>
      </c>
      <c r="H15" s="19">
        <v>858.72</v>
      </c>
      <c r="I15" s="178">
        <v>2130.0300000000002</v>
      </c>
      <c r="J15" s="20">
        <v>2913.53</v>
      </c>
      <c r="K15" s="20">
        <v>1071.4100000000001</v>
      </c>
      <c r="L15" s="19">
        <v>272.27999999999997</v>
      </c>
      <c r="M15" s="141">
        <v>136</v>
      </c>
      <c r="N15" s="20">
        <v>16</v>
      </c>
    </row>
    <row r="16" spans="1:14" ht="13.5" customHeight="1" x14ac:dyDescent="0.35">
      <c r="A16" s="110">
        <v>10</v>
      </c>
      <c r="B16" s="110" t="s">
        <v>76</v>
      </c>
      <c r="C16" s="19">
        <v>162.9</v>
      </c>
      <c r="D16" s="19">
        <v>0</v>
      </c>
      <c r="E16" s="19">
        <f t="shared" si="0"/>
        <v>162.9</v>
      </c>
      <c r="F16" s="19">
        <v>112.79</v>
      </c>
      <c r="G16" s="19">
        <v>68.28</v>
      </c>
      <c r="H16" s="19">
        <v>357.21</v>
      </c>
      <c r="I16" s="178">
        <v>2592.38</v>
      </c>
      <c r="J16" s="19">
        <v>3037.8</v>
      </c>
      <c r="K16" s="20">
        <v>3404.06</v>
      </c>
      <c r="L16" s="19">
        <v>104.6</v>
      </c>
      <c r="M16" s="141">
        <v>50</v>
      </c>
      <c r="N16" s="20">
        <v>7</v>
      </c>
    </row>
    <row r="17" spans="1:14" ht="13.5" customHeight="1" x14ac:dyDescent="0.35">
      <c r="A17" s="110">
        <v>11</v>
      </c>
      <c r="B17" s="110" t="s">
        <v>10</v>
      </c>
      <c r="C17" s="19">
        <v>242.1</v>
      </c>
      <c r="D17" s="19">
        <v>86.710000000000008</v>
      </c>
      <c r="E17" s="19">
        <f t="shared" si="0"/>
        <v>328.81</v>
      </c>
      <c r="F17" s="19">
        <v>491.87</v>
      </c>
      <c r="G17" s="19">
        <v>91.36</v>
      </c>
      <c r="H17" s="19">
        <v>1394.32</v>
      </c>
      <c r="I17" s="178">
        <v>6654.07</v>
      </c>
      <c r="J17" s="20">
        <v>3693.86</v>
      </c>
      <c r="K17" s="20">
        <v>5023.72</v>
      </c>
      <c r="L17" s="19">
        <v>501.5</v>
      </c>
      <c r="M17" s="141">
        <v>86</v>
      </c>
      <c r="N17" s="20">
        <v>11</v>
      </c>
    </row>
    <row r="18" spans="1:14" ht="13.5" customHeight="1" x14ac:dyDescent="0.35">
      <c r="A18" s="110">
        <v>12</v>
      </c>
      <c r="B18" s="110" t="s">
        <v>11</v>
      </c>
      <c r="C18" s="19">
        <v>89.745000000000005</v>
      </c>
      <c r="D18" s="19">
        <v>12.584999999999994</v>
      </c>
      <c r="E18" s="19">
        <f t="shared" si="0"/>
        <v>102.33</v>
      </c>
      <c r="F18" s="19">
        <v>60.56</v>
      </c>
      <c r="G18" s="19">
        <v>34.909999999999997</v>
      </c>
      <c r="H18" s="19">
        <v>313.42</v>
      </c>
      <c r="I18" s="178">
        <v>2486.0700000000002</v>
      </c>
      <c r="J18" s="20">
        <v>2226.84</v>
      </c>
      <c r="K18" s="20">
        <v>912.14</v>
      </c>
      <c r="L18" s="19">
        <v>0</v>
      </c>
      <c r="M18" s="141">
        <v>90</v>
      </c>
      <c r="N18" s="20">
        <v>14</v>
      </c>
    </row>
    <row r="19" spans="1:14" ht="13.5" customHeight="1" x14ac:dyDescent="0.35">
      <c r="A19" s="110">
        <v>13</v>
      </c>
      <c r="B19" s="110" t="s">
        <v>12</v>
      </c>
      <c r="C19" s="19">
        <v>48.442999999999998</v>
      </c>
      <c r="D19" s="19">
        <v>163.99700000000001</v>
      </c>
      <c r="E19" s="19">
        <f t="shared" si="0"/>
        <v>212.44</v>
      </c>
      <c r="F19" s="19">
        <v>31.07</v>
      </c>
      <c r="G19" s="19">
        <v>56.59</v>
      </c>
      <c r="H19" s="19">
        <v>1257.97</v>
      </c>
      <c r="I19" s="178">
        <v>3229.77</v>
      </c>
      <c r="J19" s="20">
        <v>3142.12</v>
      </c>
      <c r="K19" s="20">
        <v>1061.0899999999999</v>
      </c>
      <c r="L19" s="19">
        <v>42</v>
      </c>
      <c r="M19" s="141">
        <v>165</v>
      </c>
      <c r="N19" s="20">
        <v>21</v>
      </c>
    </row>
    <row r="20" spans="1:14" ht="13.5" customHeight="1" x14ac:dyDescent="0.35">
      <c r="A20" s="110">
        <v>14</v>
      </c>
      <c r="B20" s="110" t="s">
        <v>77</v>
      </c>
      <c r="C20" s="19">
        <v>37.450000000000003</v>
      </c>
      <c r="D20" s="19">
        <v>68</v>
      </c>
      <c r="E20" s="19">
        <f t="shared" si="0"/>
        <v>105.45</v>
      </c>
      <c r="F20" s="19">
        <v>26.76</v>
      </c>
      <c r="G20" s="19">
        <v>4</v>
      </c>
      <c r="H20" s="19">
        <v>1032.97</v>
      </c>
      <c r="I20" s="178">
        <v>603.25</v>
      </c>
      <c r="J20" s="20">
        <v>1286.19</v>
      </c>
      <c r="K20" s="20">
        <v>853.19</v>
      </c>
      <c r="L20" s="19">
        <v>23</v>
      </c>
      <c r="M20" s="141">
        <v>94</v>
      </c>
      <c r="N20" s="20">
        <v>13</v>
      </c>
    </row>
    <row r="21" spans="1:14" ht="13.5" customHeight="1" x14ac:dyDescent="0.35">
      <c r="A21" s="110">
        <v>15</v>
      </c>
      <c r="B21" s="110" t="s">
        <v>14</v>
      </c>
      <c r="C21" s="19">
        <v>206.85</v>
      </c>
      <c r="D21" s="19">
        <v>0</v>
      </c>
      <c r="E21" s="19">
        <f t="shared" si="0"/>
        <v>206.85</v>
      </c>
      <c r="F21" s="19">
        <v>237.93</v>
      </c>
      <c r="G21" s="19">
        <v>187.74</v>
      </c>
      <c r="H21" s="19">
        <v>897.91</v>
      </c>
      <c r="I21" s="178">
        <v>4147.5</v>
      </c>
      <c r="J21" s="20">
        <v>4027.33</v>
      </c>
      <c r="K21" s="20">
        <v>3932.67</v>
      </c>
      <c r="L21" s="19">
        <v>311</v>
      </c>
      <c r="M21" s="141">
        <v>88</v>
      </c>
      <c r="N21" s="20">
        <v>11</v>
      </c>
    </row>
    <row r="22" spans="1:14" ht="13.5" customHeight="1" x14ac:dyDescent="0.35">
      <c r="A22" s="110">
        <v>16</v>
      </c>
      <c r="B22" s="110" t="s">
        <v>15</v>
      </c>
      <c r="C22" s="19">
        <v>202.83</v>
      </c>
      <c r="D22" s="19">
        <v>36.039999999999992</v>
      </c>
      <c r="E22" s="19">
        <f t="shared" si="0"/>
        <v>238.87</v>
      </c>
      <c r="F22" s="19">
        <v>201.82</v>
      </c>
      <c r="G22" s="19">
        <v>76.98</v>
      </c>
      <c r="H22" s="19">
        <v>542.58000000000004</v>
      </c>
      <c r="I22" s="178">
        <v>3142.89</v>
      </c>
      <c r="J22" s="20">
        <v>2755.06</v>
      </c>
      <c r="K22" s="20">
        <v>4275.96</v>
      </c>
      <c r="L22" s="19">
        <v>332.18</v>
      </c>
      <c r="M22" s="141">
        <v>0</v>
      </c>
      <c r="N22" s="20">
        <v>0</v>
      </c>
    </row>
    <row r="23" spans="1:14" ht="13.5" customHeight="1" x14ac:dyDescent="0.35">
      <c r="A23" s="110">
        <v>17</v>
      </c>
      <c r="B23" s="110" t="s">
        <v>16</v>
      </c>
      <c r="C23" s="19">
        <v>25.622</v>
      </c>
      <c r="D23" s="19">
        <v>42.998000000000005</v>
      </c>
      <c r="E23" s="19">
        <f t="shared" si="0"/>
        <v>68.62</v>
      </c>
      <c r="F23" s="19">
        <v>57.64</v>
      </c>
      <c r="G23" s="19">
        <v>44.37</v>
      </c>
      <c r="H23" s="19">
        <v>646.67999999999995</v>
      </c>
      <c r="I23" s="178">
        <v>3105.6550000000002</v>
      </c>
      <c r="J23" s="20">
        <v>2196.64</v>
      </c>
      <c r="K23" s="20">
        <v>736.84</v>
      </c>
      <c r="L23" s="19">
        <v>0</v>
      </c>
      <c r="M23" s="141">
        <v>33</v>
      </c>
      <c r="N23" s="20">
        <v>4</v>
      </c>
    </row>
    <row r="24" spans="1:14" ht="13.5" customHeight="1" x14ac:dyDescent="0.35">
      <c r="A24" s="110">
        <v>18</v>
      </c>
      <c r="B24" s="110" t="s">
        <v>17</v>
      </c>
      <c r="C24" s="19">
        <v>48.31</v>
      </c>
      <c r="D24" s="19">
        <v>355.35</v>
      </c>
      <c r="E24" s="19">
        <f t="shared" si="0"/>
        <v>403.66</v>
      </c>
      <c r="F24" s="19">
        <v>52.33</v>
      </c>
      <c r="G24" s="19">
        <v>53.41</v>
      </c>
      <c r="H24" s="19">
        <v>1112.1099999999999</v>
      </c>
      <c r="I24" s="178">
        <v>4283.41</v>
      </c>
      <c r="J24" s="20">
        <v>2670.14</v>
      </c>
      <c r="K24" s="20">
        <v>1760.57</v>
      </c>
      <c r="L24" s="19">
        <v>249.98</v>
      </c>
      <c r="M24" s="141">
        <v>191</v>
      </c>
      <c r="N24" s="20">
        <v>15</v>
      </c>
    </row>
    <row r="25" spans="1:14" ht="13.5" customHeight="1" x14ac:dyDescent="0.35">
      <c r="A25" s="110">
        <v>19</v>
      </c>
      <c r="B25" s="110" t="s">
        <v>18</v>
      </c>
      <c r="C25" s="19">
        <v>47.96</v>
      </c>
      <c r="D25" s="19">
        <v>120.28999999999999</v>
      </c>
      <c r="E25" s="19">
        <f t="shared" si="0"/>
        <v>168.25</v>
      </c>
      <c r="F25" s="19">
        <v>40.380000000000003</v>
      </c>
      <c r="G25" s="19">
        <v>239.57</v>
      </c>
      <c r="H25" s="19">
        <v>877.54</v>
      </c>
      <c r="I25" s="178">
        <v>2528</v>
      </c>
      <c r="J25" s="20">
        <v>2752.69</v>
      </c>
      <c r="K25" s="20">
        <v>1143.1199999999999</v>
      </c>
      <c r="L25" s="19">
        <v>264.43</v>
      </c>
      <c r="M25" s="141">
        <v>168</v>
      </c>
      <c r="N25" s="20">
        <v>26</v>
      </c>
    </row>
    <row r="26" spans="1:14" ht="13.5" customHeight="1" x14ac:dyDescent="0.35">
      <c r="A26" s="110">
        <v>20</v>
      </c>
      <c r="B26" s="110" t="s">
        <v>19</v>
      </c>
      <c r="C26" s="19">
        <v>288.83999999999997</v>
      </c>
      <c r="D26" s="19">
        <v>115.66000000000003</v>
      </c>
      <c r="E26" s="19">
        <f t="shared" si="0"/>
        <v>404.5</v>
      </c>
      <c r="F26" s="19">
        <v>168.04</v>
      </c>
      <c r="G26" s="19">
        <v>132.12</v>
      </c>
      <c r="H26" s="19">
        <v>916.29</v>
      </c>
      <c r="I26" s="178">
        <v>5099.6000000000004</v>
      </c>
      <c r="J26" s="19">
        <v>6900</v>
      </c>
      <c r="K26" s="20">
        <v>1974.85</v>
      </c>
      <c r="L26" s="19">
        <v>208.75</v>
      </c>
      <c r="M26" s="141">
        <v>240</v>
      </c>
      <c r="N26" s="20">
        <v>23</v>
      </c>
    </row>
    <row r="27" spans="1:14" ht="13.5" customHeight="1" x14ac:dyDescent="0.35">
      <c r="A27" s="110">
        <v>21</v>
      </c>
      <c r="B27" s="110" t="s">
        <v>78</v>
      </c>
      <c r="C27" s="19">
        <v>160.69999999999999</v>
      </c>
      <c r="D27" s="19">
        <v>0</v>
      </c>
      <c r="E27" s="19">
        <f t="shared" si="0"/>
        <v>160.69999999999999</v>
      </c>
      <c r="F27" s="19">
        <v>84.42</v>
      </c>
      <c r="G27" s="19">
        <v>83.43</v>
      </c>
      <c r="H27" s="19">
        <v>318.43</v>
      </c>
      <c r="I27" s="178">
        <v>3106.06</v>
      </c>
      <c r="J27" s="20">
        <v>2093.85</v>
      </c>
      <c r="K27" s="20">
        <v>1170.08</v>
      </c>
      <c r="L27" s="19">
        <v>113.53</v>
      </c>
      <c r="M27" s="141">
        <v>0</v>
      </c>
      <c r="N27" s="20">
        <v>0</v>
      </c>
    </row>
    <row r="28" spans="1:14" ht="13.5" customHeight="1" x14ac:dyDescent="0.35">
      <c r="A28" s="110">
        <v>22</v>
      </c>
      <c r="B28" s="110" t="s">
        <v>79</v>
      </c>
      <c r="C28" s="19">
        <v>91.1</v>
      </c>
      <c r="D28" s="19">
        <v>193.50000000000003</v>
      </c>
      <c r="E28" s="19">
        <f t="shared" si="0"/>
        <v>284.60000000000002</v>
      </c>
      <c r="F28" s="19">
        <v>240.2</v>
      </c>
      <c r="G28" s="19">
        <v>139.72999999999999</v>
      </c>
      <c r="H28" s="19">
        <v>957.24</v>
      </c>
      <c r="I28" s="178">
        <v>7861.33</v>
      </c>
      <c r="J28" s="20">
        <v>5632.47</v>
      </c>
      <c r="K28" s="20">
        <v>5754.5</v>
      </c>
      <c r="L28" s="19">
        <v>1110.93</v>
      </c>
      <c r="M28" s="141">
        <v>104</v>
      </c>
      <c r="N28" s="20">
        <v>19</v>
      </c>
    </row>
    <row r="29" spans="1:14" ht="13.5" customHeight="1" x14ac:dyDescent="0.35">
      <c r="A29" s="110">
        <v>23</v>
      </c>
      <c r="B29" s="110" t="s">
        <v>22</v>
      </c>
      <c r="C29" s="19">
        <v>42</v>
      </c>
      <c r="D29" s="19">
        <v>124.34</v>
      </c>
      <c r="E29" s="19">
        <f t="shared" si="0"/>
        <v>166.34</v>
      </c>
      <c r="F29" s="19">
        <v>122.59</v>
      </c>
      <c r="G29" s="19">
        <v>63.8</v>
      </c>
      <c r="H29" s="19">
        <v>572.47</v>
      </c>
      <c r="I29" s="178">
        <v>3723.61</v>
      </c>
      <c r="J29" s="20">
        <v>2868.04</v>
      </c>
      <c r="K29" s="20">
        <v>2802.12</v>
      </c>
      <c r="L29" s="19">
        <v>136.47</v>
      </c>
      <c r="M29" s="141">
        <v>0</v>
      </c>
      <c r="N29" s="20">
        <v>0</v>
      </c>
    </row>
    <row r="30" spans="1:14" ht="13.5" customHeight="1" x14ac:dyDescent="0.35">
      <c r="A30" s="110">
        <v>24</v>
      </c>
      <c r="B30" s="110" t="s">
        <v>23</v>
      </c>
      <c r="C30" s="19">
        <v>89.93</v>
      </c>
      <c r="D30" s="19">
        <v>6.519999999999996</v>
      </c>
      <c r="E30" s="19">
        <f t="shared" si="0"/>
        <v>96.45</v>
      </c>
      <c r="F30" s="19">
        <v>112.58</v>
      </c>
      <c r="G30" s="19">
        <v>73.5</v>
      </c>
      <c r="H30" s="19">
        <v>655.66</v>
      </c>
      <c r="I30" s="178">
        <v>2182.2399999999998</v>
      </c>
      <c r="J30" s="20">
        <v>2660.71</v>
      </c>
      <c r="K30" s="20">
        <v>1721.04</v>
      </c>
      <c r="L30" s="19">
        <v>370.11</v>
      </c>
      <c r="M30" s="141">
        <v>51</v>
      </c>
      <c r="N30" s="20">
        <v>5</v>
      </c>
    </row>
    <row r="31" spans="1:14" ht="13.5" customHeight="1" x14ac:dyDescent="0.35">
      <c r="A31" s="110">
        <v>25</v>
      </c>
      <c r="B31" s="110" t="s">
        <v>24</v>
      </c>
      <c r="C31" s="19">
        <v>90.01</v>
      </c>
      <c r="D31" s="19">
        <v>0</v>
      </c>
      <c r="E31" s="19">
        <f t="shared" si="0"/>
        <v>90.01</v>
      </c>
      <c r="F31" s="19">
        <v>142.30000000000001</v>
      </c>
      <c r="G31" s="19">
        <v>17.329999999999998</v>
      </c>
      <c r="H31" s="19">
        <v>343.2</v>
      </c>
      <c r="I31" s="178">
        <v>1743.64</v>
      </c>
      <c r="J31" s="20">
        <v>1749.86</v>
      </c>
      <c r="K31" s="20">
        <v>1052.25</v>
      </c>
      <c r="L31" s="19">
        <v>299.95999999999998</v>
      </c>
      <c r="M31" s="141">
        <v>25</v>
      </c>
      <c r="N31" s="20">
        <v>2</v>
      </c>
    </row>
    <row r="32" spans="1:14" ht="13.5" customHeight="1" x14ac:dyDescent="0.35">
      <c r="A32" s="110">
        <v>26</v>
      </c>
      <c r="B32" s="110" t="s">
        <v>25</v>
      </c>
      <c r="C32" s="19">
        <v>85.52</v>
      </c>
      <c r="D32" s="19">
        <v>53.239999999999995</v>
      </c>
      <c r="E32" s="19">
        <f t="shared" si="0"/>
        <v>138.76</v>
      </c>
      <c r="F32" s="19">
        <v>66.89</v>
      </c>
      <c r="G32" s="19">
        <v>77.41</v>
      </c>
      <c r="H32" s="19">
        <v>542</v>
      </c>
      <c r="I32" s="178">
        <v>3626.34</v>
      </c>
      <c r="J32" s="20">
        <v>2537.98</v>
      </c>
      <c r="K32" s="20">
        <v>1543.69</v>
      </c>
      <c r="L32" s="19">
        <v>15.62</v>
      </c>
      <c r="M32" s="141">
        <v>44</v>
      </c>
      <c r="N32" s="20">
        <v>10</v>
      </c>
    </row>
    <row r="33" spans="1:14" ht="13.5" customHeight="1" x14ac:dyDescent="0.35">
      <c r="A33" s="110">
        <v>27</v>
      </c>
      <c r="B33" s="110" t="s">
        <v>26</v>
      </c>
      <c r="C33" s="19">
        <v>126.7</v>
      </c>
      <c r="D33" s="19">
        <v>0</v>
      </c>
      <c r="E33" s="19">
        <f t="shared" si="0"/>
        <v>126.7</v>
      </c>
      <c r="F33" s="19">
        <v>269.67</v>
      </c>
      <c r="G33" s="19">
        <v>121.74</v>
      </c>
      <c r="H33" s="19">
        <v>418.22</v>
      </c>
      <c r="I33" s="178">
        <v>4733.45</v>
      </c>
      <c r="J33" s="20">
        <v>3886.53</v>
      </c>
      <c r="K33" s="20">
        <v>2809.26</v>
      </c>
      <c r="L33" s="19">
        <v>210.51</v>
      </c>
      <c r="M33" s="141">
        <v>205</v>
      </c>
      <c r="N33" s="20">
        <v>16</v>
      </c>
    </row>
    <row r="34" spans="1:14" ht="13.5" customHeight="1" x14ac:dyDescent="0.35">
      <c r="A34" s="110">
        <v>28</v>
      </c>
      <c r="B34" s="110" t="s">
        <v>27</v>
      </c>
      <c r="C34" s="19">
        <v>110.9</v>
      </c>
      <c r="D34" s="19">
        <v>157.96</v>
      </c>
      <c r="E34" s="19">
        <f t="shared" si="0"/>
        <v>268.86</v>
      </c>
      <c r="F34" s="19">
        <v>158.56</v>
      </c>
      <c r="G34" s="19">
        <v>138.16999999999999</v>
      </c>
      <c r="H34" s="19">
        <v>1554.89</v>
      </c>
      <c r="I34" s="178">
        <v>2255</v>
      </c>
      <c r="J34" s="20">
        <v>2779.77</v>
      </c>
      <c r="K34" s="20">
        <v>2298.98</v>
      </c>
      <c r="L34" s="19">
        <v>739.1</v>
      </c>
      <c r="M34" s="141">
        <v>168</v>
      </c>
      <c r="N34" s="20">
        <v>16</v>
      </c>
    </row>
    <row r="35" spans="1:14" ht="13.5" customHeight="1" x14ac:dyDescent="0.35">
      <c r="A35" s="110">
        <v>29</v>
      </c>
      <c r="B35" s="110" t="s">
        <v>28</v>
      </c>
      <c r="C35" s="19">
        <v>32</v>
      </c>
      <c r="D35" s="19">
        <v>44.349999999999994</v>
      </c>
      <c r="E35" s="19">
        <f t="shared" si="0"/>
        <v>76.349999999999994</v>
      </c>
      <c r="F35" s="19">
        <v>47.8</v>
      </c>
      <c r="G35" s="19">
        <v>37.159999999999997</v>
      </c>
      <c r="H35" s="19">
        <v>484.83</v>
      </c>
      <c r="I35" s="178">
        <v>1716.05</v>
      </c>
      <c r="J35" s="20">
        <v>1588.65</v>
      </c>
      <c r="K35" s="20">
        <v>1758.45</v>
      </c>
      <c r="L35" s="19">
        <v>26.3</v>
      </c>
      <c r="M35" s="141">
        <v>49</v>
      </c>
      <c r="N35" s="20">
        <v>3</v>
      </c>
    </row>
    <row r="36" spans="1:14" ht="13.5" customHeight="1" x14ac:dyDescent="0.35">
      <c r="A36" s="110">
        <v>30</v>
      </c>
      <c r="B36" s="110" t="s">
        <v>29</v>
      </c>
      <c r="C36" s="19">
        <v>34.1</v>
      </c>
      <c r="D36" s="19">
        <v>193.54</v>
      </c>
      <c r="E36" s="19">
        <f t="shared" si="0"/>
        <v>227.64</v>
      </c>
      <c r="F36" s="19">
        <v>257.24</v>
      </c>
      <c r="G36" s="19">
        <v>244.1</v>
      </c>
      <c r="H36" s="19">
        <v>832.99</v>
      </c>
      <c r="I36" s="178">
        <v>5487.76</v>
      </c>
      <c r="J36" s="20">
        <v>6231.16</v>
      </c>
      <c r="K36" s="20">
        <v>4291.8599999999997</v>
      </c>
      <c r="L36" s="19">
        <v>677.55</v>
      </c>
      <c r="M36" s="141">
        <v>300</v>
      </c>
      <c r="N36" s="20">
        <v>26</v>
      </c>
    </row>
    <row r="37" spans="1:14" ht="13.5" customHeight="1" x14ac:dyDescent="0.35">
      <c r="A37" s="110"/>
      <c r="B37" s="110" t="s">
        <v>37</v>
      </c>
      <c r="C37" s="21">
        <f>SUM(C7:C36)</f>
        <v>2833.0499999999993</v>
      </c>
      <c r="D37" s="21">
        <v>2606.170000000001</v>
      </c>
      <c r="E37" s="21">
        <f>SUM(C37:D37)</f>
        <v>5439.22</v>
      </c>
      <c r="F37" s="21">
        <f t="shared" ref="F37:N37" si="1">SUM(F7:F36)</f>
        <v>4091.5699999999997</v>
      </c>
      <c r="G37" s="21">
        <f t="shared" si="1"/>
        <v>2631.9199999999992</v>
      </c>
      <c r="H37" s="21">
        <f t="shared" si="1"/>
        <v>22855.550000000007</v>
      </c>
      <c r="I37" s="21">
        <v>99446.399999999994</v>
      </c>
      <c r="J37" s="21">
        <f t="shared" si="1"/>
        <v>93268.77</v>
      </c>
      <c r="K37" s="21">
        <f t="shared" si="1"/>
        <v>65531.670000000006</v>
      </c>
      <c r="L37" s="21">
        <f t="shared" si="1"/>
        <v>7651.5900000000011</v>
      </c>
      <c r="M37" s="179">
        <f t="shared" si="1"/>
        <v>2987</v>
      </c>
      <c r="N37" s="179">
        <f t="shared" si="1"/>
        <v>341</v>
      </c>
    </row>
  </sheetData>
  <mergeCells count="2">
    <mergeCell ref="A1:N1"/>
    <mergeCell ref="C2:N2"/>
  </mergeCells>
  <phoneticPr fontId="14" type="noConversion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AA6E-46DD-4970-8D86-FB61271384D3}">
  <sheetPr>
    <tabColor rgb="FFFF0000"/>
  </sheetPr>
  <dimension ref="A1:V38"/>
  <sheetViews>
    <sheetView workbookViewId="0">
      <selection sqref="A1:R1"/>
    </sheetView>
  </sheetViews>
  <sheetFormatPr defaultRowHeight="14.5" x14ac:dyDescent="0.35"/>
  <cols>
    <col min="1" max="1" width="3" customWidth="1"/>
    <col min="2" max="2" width="10.54296875" customWidth="1"/>
    <col min="3" max="3" width="7.1796875" customWidth="1"/>
    <col min="4" max="4" width="8" customWidth="1"/>
    <col min="5" max="5" width="8.1796875" customWidth="1"/>
    <col min="6" max="6" width="6.81640625" customWidth="1"/>
    <col min="7" max="7" width="9.1796875" customWidth="1"/>
    <col min="8" max="8" width="7.54296875" customWidth="1"/>
    <col min="9" max="9" width="6.54296875" customWidth="1"/>
    <col min="10" max="10" width="8.26953125" customWidth="1"/>
    <col min="11" max="11" width="7.26953125" customWidth="1"/>
    <col min="12" max="12" width="5.54296875" customWidth="1"/>
    <col min="13" max="14" width="7.81640625" customWidth="1"/>
    <col min="15" max="16" width="6" customWidth="1"/>
    <col min="17" max="17" width="7.453125" customWidth="1"/>
    <col min="18" max="18" width="6" customWidth="1"/>
    <col min="19" max="19" width="6.26953125" customWidth="1"/>
  </cols>
  <sheetData>
    <row r="1" spans="1:19" ht="15.75" customHeight="1" x14ac:dyDescent="0.35">
      <c r="A1" s="232" t="s">
        <v>205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81"/>
    </row>
    <row r="2" spans="1:19" ht="24" customHeight="1" x14ac:dyDescent="0.35">
      <c r="A2" s="155" t="s">
        <v>42</v>
      </c>
      <c r="B2" s="156" t="s">
        <v>43</v>
      </c>
      <c r="C2" s="233" t="s">
        <v>278</v>
      </c>
      <c r="D2" s="234"/>
      <c r="E2" s="235"/>
      <c r="F2" s="233" t="s">
        <v>277</v>
      </c>
      <c r="G2" s="234"/>
      <c r="H2" s="235"/>
      <c r="I2" s="233" t="s">
        <v>276</v>
      </c>
      <c r="J2" s="234"/>
      <c r="K2" s="235"/>
      <c r="L2" s="239" t="s">
        <v>275</v>
      </c>
      <c r="M2" s="239"/>
      <c r="N2" s="239"/>
      <c r="O2" s="236" t="s">
        <v>206</v>
      </c>
      <c r="P2" s="237"/>
      <c r="Q2" s="236" t="s">
        <v>207</v>
      </c>
      <c r="R2" s="238"/>
      <c r="S2" s="237"/>
    </row>
    <row r="3" spans="1:19" ht="14.5" customHeight="1" x14ac:dyDescent="0.35">
      <c r="A3" s="82" t="s">
        <v>49</v>
      </c>
      <c r="B3" s="83" t="s">
        <v>50</v>
      </c>
      <c r="C3" s="82" t="s">
        <v>80</v>
      </c>
      <c r="D3" s="159" t="s">
        <v>208</v>
      </c>
      <c r="E3" s="160" t="s">
        <v>209</v>
      </c>
      <c r="F3" s="82" t="s">
        <v>80</v>
      </c>
      <c r="G3" s="159" t="s">
        <v>208</v>
      </c>
      <c r="H3" s="160" t="s">
        <v>209</v>
      </c>
      <c r="I3" s="82" t="s">
        <v>80</v>
      </c>
      <c r="J3" s="159" t="s">
        <v>208</v>
      </c>
      <c r="K3" s="160" t="s">
        <v>209</v>
      </c>
      <c r="L3" s="83" t="s">
        <v>80</v>
      </c>
      <c r="M3" s="83" t="s">
        <v>208</v>
      </c>
      <c r="N3" s="83" t="s">
        <v>209</v>
      </c>
      <c r="O3" s="230" t="s">
        <v>158</v>
      </c>
      <c r="P3" s="231"/>
      <c r="Q3" s="165" t="s">
        <v>210</v>
      </c>
      <c r="R3" s="166" t="s">
        <v>211</v>
      </c>
      <c r="S3" s="150" t="s">
        <v>37</v>
      </c>
    </row>
    <row r="4" spans="1:19" ht="14.5" customHeight="1" x14ac:dyDescent="0.35">
      <c r="A4" s="82"/>
      <c r="B4" s="83" t="s">
        <v>0</v>
      </c>
      <c r="C4" s="82" t="s">
        <v>212</v>
      </c>
      <c r="D4" s="159" t="s">
        <v>213</v>
      </c>
      <c r="E4" s="160" t="s">
        <v>214</v>
      </c>
      <c r="F4" s="82" t="s">
        <v>212</v>
      </c>
      <c r="G4" s="159" t="s">
        <v>213</v>
      </c>
      <c r="H4" s="160" t="s">
        <v>214</v>
      </c>
      <c r="I4" s="82" t="s">
        <v>212</v>
      </c>
      <c r="J4" s="159" t="s">
        <v>213</v>
      </c>
      <c r="K4" s="160" t="s">
        <v>214</v>
      </c>
      <c r="L4" s="83" t="s">
        <v>212</v>
      </c>
      <c r="M4" s="83" t="s">
        <v>213</v>
      </c>
      <c r="N4" s="83" t="s">
        <v>214</v>
      </c>
      <c r="O4" s="162" t="s">
        <v>215</v>
      </c>
      <c r="P4" s="163" t="s">
        <v>216</v>
      </c>
      <c r="Q4" s="167"/>
      <c r="R4" s="168"/>
      <c r="S4" s="150"/>
    </row>
    <row r="5" spans="1:19" ht="14.5" customHeight="1" x14ac:dyDescent="0.35">
      <c r="A5" s="84"/>
      <c r="B5" s="85"/>
      <c r="C5" s="84"/>
      <c r="D5" s="85"/>
      <c r="E5" s="161" t="s">
        <v>217</v>
      </c>
      <c r="F5" s="84"/>
      <c r="G5" s="85"/>
      <c r="H5" s="161" t="s">
        <v>217</v>
      </c>
      <c r="I5" s="84"/>
      <c r="J5" s="85"/>
      <c r="K5" s="161" t="s">
        <v>217</v>
      </c>
      <c r="L5" s="86"/>
      <c r="M5" s="86"/>
      <c r="N5" s="86" t="s">
        <v>217</v>
      </c>
      <c r="O5" s="164"/>
      <c r="P5" s="152"/>
      <c r="Q5" s="164"/>
      <c r="R5" s="151"/>
      <c r="S5" s="152"/>
    </row>
    <row r="6" spans="1:19" ht="14.5" customHeight="1" x14ac:dyDescent="0.35">
      <c r="A6" s="15">
        <v>1</v>
      </c>
      <c r="B6" s="15" t="s">
        <v>1</v>
      </c>
      <c r="C6" s="7">
        <v>765</v>
      </c>
      <c r="D6" s="7">
        <v>34568</v>
      </c>
      <c r="E6" s="58">
        <v>27.996919630355642</v>
      </c>
      <c r="F6" s="7">
        <v>659</v>
      </c>
      <c r="G6" s="7">
        <v>84474</v>
      </c>
      <c r="H6" s="58">
        <v>17.30560875512996</v>
      </c>
      <c r="I6" s="7">
        <v>269</v>
      </c>
      <c r="J6" s="7">
        <v>59745</v>
      </c>
      <c r="K6" s="58">
        <v>16.566113850291348</v>
      </c>
      <c r="L6" s="23">
        <v>75</v>
      </c>
      <c r="M6" s="23">
        <v>44881</v>
      </c>
      <c r="N6" s="58">
        <v>38.143094841930115</v>
      </c>
      <c r="O6" s="153">
        <v>60</v>
      </c>
      <c r="P6" s="153">
        <v>27</v>
      </c>
      <c r="Q6" s="154">
        <v>86</v>
      </c>
      <c r="R6" s="154">
        <v>68.599999999999994</v>
      </c>
      <c r="S6" s="154">
        <v>77.5</v>
      </c>
    </row>
    <row r="7" spans="1:19" ht="14.5" customHeight="1" x14ac:dyDescent="0.35">
      <c r="A7" s="15">
        <v>2</v>
      </c>
      <c r="B7" s="15" t="s">
        <v>74</v>
      </c>
      <c r="C7" s="7">
        <v>1405</v>
      </c>
      <c r="D7" s="7">
        <v>83309</v>
      </c>
      <c r="E7" s="58">
        <v>30.136642784032752</v>
      </c>
      <c r="F7" s="7">
        <v>1193</v>
      </c>
      <c r="G7" s="7">
        <v>141162</v>
      </c>
      <c r="H7" s="58">
        <v>16.784810126582279</v>
      </c>
      <c r="I7" s="7">
        <v>566</v>
      </c>
      <c r="J7" s="7">
        <v>125072</v>
      </c>
      <c r="K7" s="58">
        <v>16.390072639225181</v>
      </c>
      <c r="L7" s="23">
        <v>166</v>
      </c>
      <c r="M7" s="23">
        <v>63325</v>
      </c>
      <c r="N7" s="58">
        <v>38.420669577874818</v>
      </c>
      <c r="O7" s="153">
        <v>154</v>
      </c>
      <c r="P7" s="153">
        <v>72</v>
      </c>
      <c r="Q7" s="154">
        <v>87</v>
      </c>
      <c r="R7" s="154">
        <v>72.3</v>
      </c>
      <c r="S7" s="154">
        <v>79.8</v>
      </c>
    </row>
    <row r="8" spans="1:19" ht="14.5" customHeight="1" x14ac:dyDescent="0.35">
      <c r="A8" s="15">
        <v>3</v>
      </c>
      <c r="B8" s="15" t="s">
        <v>75</v>
      </c>
      <c r="C8" s="7">
        <v>739</v>
      </c>
      <c r="D8" s="7">
        <v>35657</v>
      </c>
      <c r="E8" s="58">
        <v>27.928670552317513</v>
      </c>
      <c r="F8" s="7">
        <v>724</v>
      </c>
      <c r="G8" s="7">
        <v>92675</v>
      </c>
      <c r="H8" s="58">
        <v>18.515789473684212</v>
      </c>
      <c r="I8" s="7">
        <v>338</v>
      </c>
      <c r="J8" s="7">
        <v>68730</v>
      </c>
      <c r="K8" s="58">
        <v>14.552707581227438</v>
      </c>
      <c r="L8" s="23">
        <v>82</v>
      </c>
      <c r="M8" s="23">
        <v>38951</v>
      </c>
      <c r="N8" s="58">
        <v>43.136904761904759</v>
      </c>
      <c r="O8" s="153">
        <v>72</v>
      </c>
      <c r="P8" s="153">
        <v>37</v>
      </c>
      <c r="Q8" s="154">
        <v>83.7</v>
      </c>
      <c r="R8" s="154">
        <v>65.400000000000006</v>
      </c>
      <c r="S8" s="154">
        <v>74.599999999999994</v>
      </c>
    </row>
    <row r="9" spans="1:19" ht="14.5" customHeight="1" x14ac:dyDescent="0.35">
      <c r="A9" s="15">
        <v>4</v>
      </c>
      <c r="B9" s="15" t="s">
        <v>4</v>
      </c>
      <c r="C9" s="7">
        <v>897</v>
      </c>
      <c r="D9" s="7">
        <v>49566</v>
      </c>
      <c r="E9" s="58">
        <v>30.193854609043218</v>
      </c>
      <c r="F9" s="7">
        <v>744</v>
      </c>
      <c r="G9" s="7">
        <v>103217</v>
      </c>
      <c r="H9" s="58">
        <v>15.882585203657523</v>
      </c>
      <c r="I9" s="7">
        <v>344</v>
      </c>
      <c r="J9" s="7">
        <v>86385</v>
      </c>
      <c r="K9" s="58">
        <v>19.847415914684166</v>
      </c>
      <c r="L9" s="23">
        <v>90</v>
      </c>
      <c r="M9" s="23">
        <v>37169</v>
      </c>
      <c r="N9" s="58">
        <v>46.153262518968134</v>
      </c>
      <c r="O9" s="153">
        <v>78</v>
      </c>
      <c r="P9" s="153">
        <v>40</v>
      </c>
      <c r="Q9" s="154">
        <v>89.6</v>
      </c>
      <c r="R9" s="154">
        <v>75.8</v>
      </c>
      <c r="S9" s="154">
        <v>82.8</v>
      </c>
    </row>
    <row r="10" spans="1:19" ht="14.5" customHeight="1" x14ac:dyDescent="0.35">
      <c r="A10" s="15">
        <v>5</v>
      </c>
      <c r="B10" s="15" t="s">
        <v>5</v>
      </c>
      <c r="C10" s="7">
        <v>1086</v>
      </c>
      <c r="D10" s="7">
        <v>48715</v>
      </c>
      <c r="E10" s="58">
        <v>31.247208931419458</v>
      </c>
      <c r="F10" s="7">
        <v>905</v>
      </c>
      <c r="G10" s="7">
        <v>123897</v>
      </c>
      <c r="H10" s="58">
        <v>18.969432314410479</v>
      </c>
      <c r="I10" s="7">
        <v>385</v>
      </c>
      <c r="J10" s="7">
        <v>89997</v>
      </c>
      <c r="K10" s="58">
        <v>17.130871396177518</v>
      </c>
      <c r="L10" s="23">
        <v>115</v>
      </c>
      <c r="M10" s="23">
        <v>50849</v>
      </c>
      <c r="N10" s="58">
        <v>44.655555555555559</v>
      </c>
      <c r="O10" s="153">
        <v>98</v>
      </c>
      <c r="P10" s="153">
        <v>39</v>
      </c>
      <c r="Q10" s="154">
        <v>75.8</v>
      </c>
      <c r="R10" s="154">
        <v>53.5</v>
      </c>
      <c r="S10" s="154">
        <v>64.7</v>
      </c>
    </row>
    <row r="11" spans="1:19" ht="14.5" customHeight="1" x14ac:dyDescent="0.35">
      <c r="A11" s="15">
        <v>6</v>
      </c>
      <c r="B11" s="15" t="s">
        <v>6</v>
      </c>
      <c r="C11" s="7">
        <v>352</v>
      </c>
      <c r="D11" s="7">
        <v>13182</v>
      </c>
      <c r="E11" s="58">
        <v>24.294402211472011</v>
      </c>
      <c r="F11" s="7">
        <v>321</v>
      </c>
      <c r="G11" s="7">
        <v>39127</v>
      </c>
      <c r="H11" s="58">
        <v>16.415162454873645</v>
      </c>
      <c r="I11" s="7">
        <v>76</v>
      </c>
      <c r="J11" s="7">
        <v>18782</v>
      </c>
      <c r="K11" s="58">
        <v>22.789719626168225</v>
      </c>
      <c r="L11" s="23">
        <v>25</v>
      </c>
      <c r="M11" s="23">
        <v>9933</v>
      </c>
      <c r="N11" s="58">
        <v>52.813664596273291</v>
      </c>
      <c r="O11" s="153">
        <v>22</v>
      </c>
      <c r="P11" s="153">
        <v>7</v>
      </c>
      <c r="Q11" s="154">
        <v>83.3</v>
      </c>
      <c r="R11" s="154">
        <v>59.8</v>
      </c>
      <c r="S11" s="154">
        <v>71.599999999999994</v>
      </c>
    </row>
    <row r="12" spans="1:19" ht="14.5" customHeight="1" x14ac:dyDescent="0.35">
      <c r="A12" s="15">
        <v>7</v>
      </c>
      <c r="B12" s="15" t="s">
        <v>7</v>
      </c>
      <c r="C12" s="7">
        <v>1103</v>
      </c>
      <c r="D12" s="7">
        <v>53394</v>
      </c>
      <c r="E12" s="58">
        <v>30.220893970893972</v>
      </c>
      <c r="F12" s="7">
        <v>998</v>
      </c>
      <c r="G12" s="7">
        <v>133355</v>
      </c>
      <c r="H12" s="58">
        <v>16.578747628083491</v>
      </c>
      <c r="I12" s="7">
        <v>559</v>
      </c>
      <c r="J12" s="7">
        <v>149469</v>
      </c>
      <c r="K12" s="58">
        <v>14.044504243427861</v>
      </c>
      <c r="L12" s="23">
        <v>153</v>
      </c>
      <c r="M12" s="23">
        <v>83558</v>
      </c>
      <c r="N12" s="58">
        <v>40.056653491436101</v>
      </c>
      <c r="O12" s="153">
        <v>129</v>
      </c>
      <c r="P12" s="153">
        <v>69</v>
      </c>
      <c r="Q12" s="154">
        <v>91.1</v>
      </c>
      <c r="R12" s="154">
        <v>79.599999999999994</v>
      </c>
      <c r="S12" s="154">
        <v>85.5</v>
      </c>
    </row>
    <row r="13" spans="1:19" ht="14.5" customHeight="1" x14ac:dyDescent="0.35">
      <c r="A13" s="15">
        <v>8</v>
      </c>
      <c r="B13" s="15" t="s">
        <v>8</v>
      </c>
      <c r="C13" s="7">
        <v>246</v>
      </c>
      <c r="D13" s="7">
        <v>9387</v>
      </c>
      <c r="E13" s="58">
        <v>25.875132275132277</v>
      </c>
      <c r="F13" s="7">
        <v>239</v>
      </c>
      <c r="G13" s="7">
        <v>21456</v>
      </c>
      <c r="H13" s="58">
        <v>11.295678544351782</v>
      </c>
      <c r="I13" s="7">
        <v>87</v>
      </c>
      <c r="J13" s="7">
        <v>14923</v>
      </c>
      <c r="K13" s="58">
        <v>12.94251134644478</v>
      </c>
      <c r="L13" s="23">
        <v>26</v>
      </c>
      <c r="M13" s="23">
        <v>8036</v>
      </c>
      <c r="N13" s="58">
        <v>29.123762376237625</v>
      </c>
      <c r="O13" s="153">
        <v>24</v>
      </c>
      <c r="P13" s="153">
        <v>11</v>
      </c>
      <c r="Q13" s="154">
        <v>81.900000000000006</v>
      </c>
      <c r="R13" s="154">
        <v>63</v>
      </c>
      <c r="S13" s="154">
        <v>72.599999999999994</v>
      </c>
    </row>
    <row r="14" spans="1:19" ht="14.5" customHeight="1" x14ac:dyDescent="0.35">
      <c r="A14" s="15">
        <v>9</v>
      </c>
      <c r="B14" s="15" t="s">
        <v>9</v>
      </c>
      <c r="C14" s="7">
        <v>638</v>
      </c>
      <c r="D14" s="7">
        <v>30438</v>
      </c>
      <c r="E14" s="58">
        <v>29.084988603060893</v>
      </c>
      <c r="F14" s="7">
        <v>671</v>
      </c>
      <c r="G14" s="7">
        <v>84557</v>
      </c>
      <c r="H14" s="58">
        <v>18.932733932733932</v>
      </c>
      <c r="I14" s="7">
        <v>272</v>
      </c>
      <c r="J14" s="7">
        <v>58188</v>
      </c>
      <c r="K14" s="58">
        <v>17.629648497198165</v>
      </c>
      <c r="L14" s="23">
        <v>77</v>
      </c>
      <c r="M14" s="23">
        <v>33073</v>
      </c>
      <c r="N14" s="58">
        <v>42.928327645051198</v>
      </c>
      <c r="O14" s="153">
        <v>66</v>
      </c>
      <c r="P14" s="153">
        <v>32</v>
      </c>
      <c r="Q14" s="154">
        <v>86.2</v>
      </c>
      <c r="R14" s="154">
        <v>71</v>
      </c>
      <c r="S14" s="154">
        <v>78.8</v>
      </c>
    </row>
    <row r="15" spans="1:19" ht="14.5" customHeight="1" x14ac:dyDescent="0.35">
      <c r="A15" s="15">
        <v>10</v>
      </c>
      <c r="B15" s="15" t="s">
        <v>76</v>
      </c>
      <c r="C15" s="7">
        <v>539</v>
      </c>
      <c r="D15" s="7">
        <v>19118</v>
      </c>
      <c r="E15" s="58">
        <v>19.591538157374455</v>
      </c>
      <c r="F15" s="7">
        <v>265</v>
      </c>
      <c r="G15" s="7">
        <v>34684</v>
      </c>
      <c r="H15" s="58">
        <v>17.294468546637745</v>
      </c>
      <c r="I15" s="7">
        <v>155</v>
      </c>
      <c r="J15" s="7">
        <v>37943</v>
      </c>
      <c r="K15" s="58">
        <v>15.083609271523178</v>
      </c>
      <c r="L15" s="23">
        <v>43</v>
      </c>
      <c r="M15" s="23">
        <v>19347</v>
      </c>
      <c r="N15" s="58">
        <v>52.86574074074074</v>
      </c>
      <c r="O15" s="153">
        <v>31</v>
      </c>
      <c r="P15" s="153">
        <v>15</v>
      </c>
      <c r="Q15" s="154">
        <v>64.400000000000006</v>
      </c>
      <c r="R15" s="154">
        <v>43.2</v>
      </c>
      <c r="S15" s="154">
        <v>53.5</v>
      </c>
    </row>
    <row r="16" spans="1:19" ht="14.5" customHeight="1" x14ac:dyDescent="0.35">
      <c r="A16" s="15">
        <v>11</v>
      </c>
      <c r="B16" s="15" t="s">
        <v>10</v>
      </c>
      <c r="C16" s="7">
        <v>1790</v>
      </c>
      <c r="D16" s="7">
        <v>93400</v>
      </c>
      <c r="E16" s="58">
        <v>32.947719118400819</v>
      </c>
      <c r="F16" s="7">
        <v>1291</v>
      </c>
      <c r="G16" s="7">
        <v>208225</v>
      </c>
      <c r="H16" s="58">
        <v>18.777918198529413</v>
      </c>
      <c r="I16" s="7">
        <v>649</v>
      </c>
      <c r="J16" s="7">
        <v>187873</v>
      </c>
      <c r="K16" s="58">
        <v>19.06203043729532</v>
      </c>
      <c r="L16" s="23">
        <v>175</v>
      </c>
      <c r="M16" s="23">
        <v>102734</v>
      </c>
      <c r="N16" s="58">
        <v>47.106562703053932</v>
      </c>
      <c r="O16" s="153">
        <v>137</v>
      </c>
      <c r="P16" s="153">
        <v>69</v>
      </c>
      <c r="Q16" s="154">
        <v>81</v>
      </c>
      <c r="R16" s="154">
        <v>61.1</v>
      </c>
      <c r="S16" s="154">
        <v>71.099999999999994</v>
      </c>
    </row>
    <row r="17" spans="1:22" ht="14.5" customHeight="1" x14ac:dyDescent="0.35">
      <c r="A17" s="15">
        <v>12</v>
      </c>
      <c r="B17" s="15" t="s">
        <v>11</v>
      </c>
      <c r="C17" s="7">
        <v>537</v>
      </c>
      <c r="D17" s="7">
        <v>23302</v>
      </c>
      <c r="E17" s="58">
        <v>22.741356816699284</v>
      </c>
      <c r="F17" s="7">
        <v>519</v>
      </c>
      <c r="G17" s="7">
        <v>56158</v>
      </c>
      <c r="H17" s="58">
        <v>13.895115842204133</v>
      </c>
      <c r="I17" s="7">
        <v>277</v>
      </c>
      <c r="J17" s="7">
        <v>57068</v>
      </c>
      <c r="K17" s="58">
        <v>12.685807656395891</v>
      </c>
      <c r="L17" s="23">
        <v>67</v>
      </c>
      <c r="M17" s="23">
        <v>24890</v>
      </c>
      <c r="N17" s="58">
        <v>36.73308957952468</v>
      </c>
      <c r="O17" s="153">
        <v>60</v>
      </c>
      <c r="P17" s="153">
        <v>30</v>
      </c>
      <c r="Q17" s="154">
        <v>92.4</v>
      </c>
      <c r="R17" s="154">
        <v>80.599999999999994</v>
      </c>
      <c r="S17" s="154">
        <v>86.6</v>
      </c>
    </row>
    <row r="18" spans="1:22" ht="14.5" customHeight="1" x14ac:dyDescent="0.35">
      <c r="A18" s="15">
        <v>13</v>
      </c>
      <c r="B18" s="15" t="s">
        <v>12</v>
      </c>
      <c r="C18" s="7">
        <v>1019</v>
      </c>
      <c r="D18" s="7">
        <v>58950</v>
      </c>
      <c r="E18" s="58">
        <v>33.03347280334728</v>
      </c>
      <c r="F18" s="7">
        <v>938</v>
      </c>
      <c r="G18" s="7">
        <v>123218</v>
      </c>
      <c r="H18" s="58">
        <v>17.13422074320577</v>
      </c>
      <c r="I18" s="7">
        <v>472</v>
      </c>
      <c r="J18" s="7">
        <v>105011</v>
      </c>
      <c r="K18" s="58">
        <v>15.318042813455657</v>
      </c>
      <c r="L18" s="23">
        <v>126</v>
      </c>
      <c r="M18" s="23">
        <v>56650</v>
      </c>
      <c r="N18" s="58">
        <v>41.904007455731595</v>
      </c>
      <c r="O18" s="153">
        <v>111</v>
      </c>
      <c r="P18" s="153">
        <v>62</v>
      </c>
      <c r="Q18" s="154">
        <v>86.8</v>
      </c>
      <c r="R18" s="154">
        <v>73.3</v>
      </c>
      <c r="S18" s="154">
        <v>80.099999999999994</v>
      </c>
    </row>
    <row r="19" spans="1:22" ht="14.5" customHeight="1" x14ac:dyDescent="0.35">
      <c r="A19" s="15">
        <v>14</v>
      </c>
      <c r="B19" s="15" t="s">
        <v>77</v>
      </c>
      <c r="C19" s="7">
        <v>305</v>
      </c>
      <c r="D19" s="7">
        <v>11425</v>
      </c>
      <c r="E19" s="58">
        <v>24.609403254972875</v>
      </c>
      <c r="F19" s="7">
        <v>277</v>
      </c>
      <c r="G19" s="7">
        <v>28214</v>
      </c>
      <c r="H19" s="58">
        <v>15.447010065127294</v>
      </c>
      <c r="I19" s="7">
        <v>130</v>
      </c>
      <c r="J19" s="7">
        <v>29492</v>
      </c>
      <c r="K19" s="58">
        <v>13.676345004269855</v>
      </c>
      <c r="L19" s="23">
        <v>47</v>
      </c>
      <c r="M19" s="23">
        <v>23121</v>
      </c>
      <c r="N19" s="58">
        <v>30.0487012987013</v>
      </c>
      <c r="O19" s="153">
        <v>27</v>
      </c>
      <c r="P19" s="153">
        <v>10</v>
      </c>
      <c r="Q19" s="154">
        <v>86.6</v>
      </c>
      <c r="R19" s="154">
        <v>70.7</v>
      </c>
      <c r="S19" s="154">
        <v>78.900000000000006</v>
      </c>
    </row>
    <row r="20" spans="1:22" ht="14.5" customHeight="1" x14ac:dyDescent="0.35">
      <c r="A20" s="15">
        <v>15</v>
      </c>
      <c r="B20" s="15" t="s">
        <v>14</v>
      </c>
      <c r="C20" s="7">
        <v>1364</v>
      </c>
      <c r="D20" s="7">
        <v>60785</v>
      </c>
      <c r="E20" s="58">
        <v>28.360263808738665</v>
      </c>
      <c r="F20" s="7">
        <v>775</v>
      </c>
      <c r="G20" s="7">
        <v>110170</v>
      </c>
      <c r="H20" s="58">
        <v>20.141803883017939</v>
      </c>
      <c r="I20" s="7">
        <v>340</v>
      </c>
      <c r="J20" s="7">
        <v>81627</v>
      </c>
      <c r="K20" s="58">
        <v>16.07477265072415</v>
      </c>
      <c r="L20" s="23">
        <v>104</v>
      </c>
      <c r="M20" s="23">
        <v>45355</v>
      </c>
      <c r="N20" s="58">
        <v>41.792189679218971</v>
      </c>
      <c r="O20" s="153">
        <v>85</v>
      </c>
      <c r="P20" s="153">
        <v>35</v>
      </c>
      <c r="Q20" s="154">
        <v>71.900000000000006</v>
      </c>
      <c r="R20" s="154">
        <v>46.7</v>
      </c>
      <c r="S20" s="154">
        <v>59.2</v>
      </c>
    </row>
    <row r="21" spans="1:22" ht="14.5" customHeight="1" x14ac:dyDescent="0.35">
      <c r="A21" s="15">
        <v>16</v>
      </c>
      <c r="B21" s="15" t="s">
        <v>15</v>
      </c>
      <c r="C21" s="7">
        <v>918</v>
      </c>
      <c r="D21" s="7">
        <v>26833</v>
      </c>
      <c r="E21" s="58">
        <v>22.164024390243902</v>
      </c>
      <c r="F21" s="7">
        <v>632</v>
      </c>
      <c r="G21" s="7">
        <v>59716</v>
      </c>
      <c r="H21" s="58">
        <v>18.076801890508072</v>
      </c>
      <c r="I21" s="7">
        <v>210</v>
      </c>
      <c r="J21" s="7">
        <v>48304</v>
      </c>
      <c r="K21" s="58">
        <v>15.855025773195877</v>
      </c>
      <c r="L21" s="23">
        <v>58</v>
      </c>
      <c r="M21" s="23">
        <v>25912</v>
      </c>
      <c r="N21" s="58">
        <v>55.9903536977492</v>
      </c>
      <c r="O21" s="153">
        <v>42</v>
      </c>
      <c r="P21" s="153">
        <v>21</v>
      </c>
      <c r="Q21" s="154">
        <v>76.900000000000006</v>
      </c>
      <c r="R21" s="154">
        <v>51.9</v>
      </c>
      <c r="S21" s="154">
        <v>64.099999999999994</v>
      </c>
    </row>
    <row r="22" spans="1:22" ht="14.5" customHeight="1" x14ac:dyDescent="0.35">
      <c r="A22" s="15">
        <v>17</v>
      </c>
      <c r="B22" s="15" t="s">
        <v>16</v>
      </c>
      <c r="C22" s="7">
        <v>866</v>
      </c>
      <c r="D22" s="7">
        <v>44947</v>
      </c>
      <c r="E22" s="58">
        <v>33.791732909379967</v>
      </c>
      <c r="F22" s="7">
        <v>735</v>
      </c>
      <c r="G22" s="7">
        <v>86146</v>
      </c>
      <c r="H22" s="58">
        <v>16.758962623951181</v>
      </c>
      <c r="I22" s="7">
        <v>363</v>
      </c>
      <c r="J22" s="7">
        <v>75673</v>
      </c>
      <c r="K22" s="58">
        <v>14.766044776119402</v>
      </c>
      <c r="L22" s="23">
        <v>100</v>
      </c>
      <c r="M22" s="23">
        <v>34417</v>
      </c>
      <c r="N22" s="58">
        <v>34.053864168618269</v>
      </c>
      <c r="O22" s="153">
        <v>91</v>
      </c>
      <c r="P22" s="153">
        <v>55</v>
      </c>
      <c r="Q22" s="154">
        <v>91.5</v>
      </c>
      <c r="R22" s="154">
        <v>79</v>
      </c>
      <c r="S22" s="154">
        <v>85.2</v>
      </c>
    </row>
    <row r="23" spans="1:22" ht="14.5" customHeight="1" x14ac:dyDescent="0.35">
      <c r="A23" s="15">
        <v>18</v>
      </c>
      <c r="B23" s="15" t="s">
        <v>17</v>
      </c>
      <c r="C23" s="7">
        <v>1588</v>
      </c>
      <c r="D23" s="7">
        <v>73754</v>
      </c>
      <c r="E23" s="58">
        <v>30.921793921423276</v>
      </c>
      <c r="F23" s="7">
        <v>1001</v>
      </c>
      <c r="G23" s="7">
        <v>126722</v>
      </c>
      <c r="H23" s="58">
        <v>20.965251768622554</v>
      </c>
      <c r="I23" s="7">
        <v>497</v>
      </c>
      <c r="J23" s="7">
        <v>108051</v>
      </c>
      <c r="K23" s="58">
        <v>15.338378378378378</v>
      </c>
      <c r="L23" s="23">
        <v>97</v>
      </c>
      <c r="M23" s="23">
        <v>48087</v>
      </c>
      <c r="N23" s="58">
        <v>39.474722564734897</v>
      </c>
      <c r="O23" s="153">
        <v>75</v>
      </c>
      <c r="P23" s="153">
        <v>38</v>
      </c>
      <c r="Q23" s="154">
        <v>78.099999999999994</v>
      </c>
      <c r="R23" s="154">
        <v>58.3</v>
      </c>
      <c r="S23" s="154">
        <v>68.2</v>
      </c>
    </row>
    <row r="24" spans="1:22" ht="14.5" customHeight="1" x14ac:dyDescent="0.35">
      <c r="A24" s="15">
        <v>19</v>
      </c>
      <c r="B24" s="15" t="s">
        <v>18</v>
      </c>
      <c r="C24" s="7">
        <v>713</v>
      </c>
      <c r="D24" s="7">
        <v>44046</v>
      </c>
      <c r="E24" s="58">
        <v>31.144814429413806</v>
      </c>
      <c r="F24" s="7">
        <v>805</v>
      </c>
      <c r="G24" s="7">
        <v>132661</v>
      </c>
      <c r="H24" s="58">
        <v>16.603694374475232</v>
      </c>
      <c r="I24" s="7">
        <v>355</v>
      </c>
      <c r="J24" s="7">
        <v>138155</v>
      </c>
      <c r="K24" s="58">
        <v>16.242369432511868</v>
      </c>
      <c r="L24" s="23">
        <v>200</v>
      </c>
      <c r="M24" s="23">
        <v>136167</v>
      </c>
      <c r="N24" s="58">
        <v>31.698979591836736</v>
      </c>
      <c r="O24" s="153">
        <v>155</v>
      </c>
      <c r="P24" s="153">
        <v>72</v>
      </c>
      <c r="Q24" s="154">
        <v>91.8</v>
      </c>
      <c r="R24" s="154">
        <v>81.599999999999994</v>
      </c>
      <c r="S24" s="154">
        <v>86.9</v>
      </c>
    </row>
    <row r="25" spans="1:22" ht="14.5" customHeight="1" x14ac:dyDescent="0.35">
      <c r="A25" s="15">
        <v>20</v>
      </c>
      <c r="B25" s="15" t="s">
        <v>19</v>
      </c>
      <c r="C25" s="7">
        <v>1353</v>
      </c>
      <c r="D25" s="7">
        <v>60135</v>
      </c>
      <c r="E25" s="58">
        <v>29.996518711923411</v>
      </c>
      <c r="F25" s="7">
        <v>756</v>
      </c>
      <c r="G25" s="7">
        <v>97336</v>
      </c>
      <c r="H25" s="58">
        <v>23.571670428893906</v>
      </c>
      <c r="I25" s="7">
        <v>285</v>
      </c>
      <c r="J25" s="7">
        <v>87916</v>
      </c>
      <c r="K25" s="58">
        <v>18.668217775709632</v>
      </c>
      <c r="L25" s="23">
        <v>77</v>
      </c>
      <c r="M25" s="23">
        <v>39668</v>
      </c>
      <c r="N25" s="58">
        <v>46.308943089430898</v>
      </c>
      <c r="O25" s="153">
        <v>56</v>
      </c>
      <c r="P25" s="153">
        <v>24</v>
      </c>
      <c r="Q25" s="154">
        <v>60.3</v>
      </c>
      <c r="R25" s="154">
        <v>38.6</v>
      </c>
      <c r="S25" s="154">
        <v>49.2</v>
      </c>
    </row>
    <row r="26" spans="1:22" ht="14.5" customHeight="1" x14ac:dyDescent="0.35">
      <c r="A26" s="15">
        <v>21</v>
      </c>
      <c r="B26" s="15" t="s">
        <v>78</v>
      </c>
      <c r="C26" s="7">
        <v>799</v>
      </c>
      <c r="D26" s="7">
        <v>30837</v>
      </c>
      <c r="E26" s="58">
        <v>30.118773946360154</v>
      </c>
      <c r="F26" s="7">
        <v>403</v>
      </c>
      <c r="G26" s="7">
        <v>59488</v>
      </c>
      <c r="H26" s="58">
        <v>28.194103194103196</v>
      </c>
      <c r="I26" s="7">
        <v>128</v>
      </c>
      <c r="J26" s="7">
        <v>40311</v>
      </c>
      <c r="K26" s="58">
        <v>21.328663793103448</v>
      </c>
      <c r="L26" s="23">
        <v>38</v>
      </c>
      <c r="M26" s="23">
        <v>17272</v>
      </c>
      <c r="N26" s="58">
        <v>50.935779816513758</v>
      </c>
      <c r="O26" s="153">
        <v>29</v>
      </c>
      <c r="P26" s="153">
        <v>11</v>
      </c>
      <c r="Q26" s="154">
        <v>59.1</v>
      </c>
      <c r="R26" s="154">
        <v>38.299999999999997</v>
      </c>
      <c r="S26" s="154">
        <v>48.5</v>
      </c>
    </row>
    <row r="27" spans="1:22" ht="14.5" customHeight="1" x14ac:dyDescent="0.35">
      <c r="A27" s="15">
        <v>22</v>
      </c>
      <c r="B27" s="15" t="s">
        <v>79</v>
      </c>
      <c r="C27" s="7">
        <v>2569</v>
      </c>
      <c r="D27" s="7">
        <v>101730</v>
      </c>
      <c r="E27" s="58">
        <v>26.405038034667665</v>
      </c>
      <c r="F27" s="7">
        <v>1338</v>
      </c>
      <c r="G27" s="7">
        <v>167035</v>
      </c>
      <c r="H27" s="58">
        <v>18.197544642857142</v>
      </c>
      <c r="I27" s="7">
        <v>644</v>
      </c>
      <c r="J27" s="7">
        <v>128939</v>
      </c>
      <c r="K27" s="58">
        <v>13.7201171875</v>
      </c>
      <c r="L27" s="23">
        <v>160</v>
      </c>
      <c r="M27" s="23">
        <v>71864</v>
      </c>
      <c r="N27" s="58">
        <v>40.761836441893834</v>
      </c>
      <c r="O27" s="153">
        <v>130</v>
      </c>
      <c r="P27" s="153">
        <v>62</v>
      </c>
      <c r="Q27" s="154">
        <v>73.8</v>
      </c>
      <c r="R27" s="154">
        <v>52.7</v>
      </c>
      <c r="S27" s="154">
        <v>63.2</v>
      </c>
    </row>
    <row r="28" spans="1:22" ht="14.5" customHeight="1" x14ac:dyDescent="0.35">
      <c r="A28" s="15">
        <v>23</v>
      </c>
      <c r="B28" s="15" t="s">
        <v>22</v>
      </c>
      <c r="C28" s="7">
        <v>1101</v>
      </c>
      <c r="D28" s="7">
        <v>58057</v>
      </c>
      <c r="E28" s="58">
        <v>38.514127585202445</v>
      </c>
      <c r="F28" s="7">
        <v>579</v>
      </c>
      <c r="G28" s="7">
        <v>103464</v>
      </c>
      <c r="H28" s="58">
        <v>24.909119010819165</v>
      </c>
      <c r="I28" s="7">
        <v>225</v>
      </c>
      <c r="J28" s="7">
        <v>84609</v>
      </c>
      <c r="K28" s="58">
        <v>26.570036540803898</v>
      </c>
      <c r="L28" s="23">
        <v>58</v>
      </c>
      <c r="M28" s="23">
        <v>27071</v>
      </c>
      <c r="N28" s="58">
        <v>48.25655976676385</v>
      </c>
      <c r="O28" s="153">
        <v>47</v>
      </c>
      <c r="P28" s="153">
        <v>19</v>
      </c>
      <c r="Q28" s="154">
        <v>57.3</v>
      </c>
      <c r="R28" s="154">
        <v>35.799999999999997</v>
      </c>
      <c r="S28" s="154">
        <v>46.4</v>
      </c>
    </row>
    <row r="29" spans="1:22" ht="14.5" customHeight="1" x14ac:dyDescent="0.35">
      <c r="A29" s="15">
        <v>24</v>
      </c>
      <c r="B29" s="15" t="s">
        <v>23</v>
      </c>
      <c r="C29" s="7">
        <v>602</v>
      </c>
      <c r="D29" s="7">
        <v>25115</v>
      </c>
      <c r="E29" s="58">
        <v>26.649792531120333</v>
      </c>
      <c r="F29" s="7">
        <v>435</v>
      </c>
      <c r="G29" s="7">
        <v>51658</v>
      </c>
      <c r="H29" s="58">
        <v>14.781350482315112</v>
      </c>
      <c r="I29" s="7">
        <v>244</v>
      </c>
      <c r="J29" s="7">
        <v>51261</v>
      </c>
      <c r="K29" s="58">
        <v>13.315291644771413</v>
      </c>
      <c r="L29" s="23">
        <v>61</v>
      </c>
      <c r="M29" s="23">
        <v>25113</v>
      </c>
      <c r="N29" s="58">
        <v>41.048327137546465</v>
      </c>
      <c r="O29" s="153">
        <v>55</v>
      </c>
      <c r="P29" s="153">
        <v>33</v>
      </c>
      <c r="Q29" s="154">
        <v>88.2</v>
      </c>
      <c r="R29" s="154">
        <v>72</v>
      </c>
      <c r="S29" s="154">
        <v>80.400000000000006</v>
      </c>
      <c r="V29" t="s">
        <v>283</v>
      </c>
    </row>
    <row r="30" spans="1:22" ht="14.5" customHeight="1" x14ac:dyDescent="0.35">
      <c r="A30" s="15">
        <v>25</v>
      </c>
      <c r="B30" s="15" t="s">
        <v>24</v>
      </c>
      <c r="C30" s="7">
        <v>441</v>
      </c>
      <c r="D30" s="7">
        <v>21757</v>
      </c>
      <c r="E30" s="58">
        <v>31.878862187346737</v>
      </c>
      <c r="F30" s="7">
        <v>442</v>
      </c>
      <c r="G30" s="7">
        <v>64537</v>
      </c>
      <c r="H30" s="58">
        <v>19.233527131782946</v>
      </c>
      <c r="I30" s="7">
        <v>155</v>
      </c>
      <c r="J30" s="7">
        <v>31997</v>
      </c>
      <c r="K30" s="58">
        <v>16.186511240632807</v>
      </c>
      <c r="L30" s="23">
        <v>43</v>
      </c>
      <c r="M30" s="23">
        <v>19277</v>
      </c>
      <c r="N30" s="58">
        <v>47.751798561151077</v>
      </c>
      <c r="O30" s="153">
        <v>34</v>
      </c>
      <c r="P30" s="153">
        <v>12</v>
      </c>
      <c r="Q30" s="154">
        <v>70.3</v>
      </c>
      <c r="R30" s="154">
        <v>44.8</v>
      </c>
      <c r="S30" s="154">
        <v>57.3</v>
      </c>
    </row>
    <row r="31" spans="1:22" ht="14.5" customHeight="1" x14ac:dyDescent="0.35">
      <c r="A31" s="15">
        <v>26</v>
      </c>
      <c r="B31" s="15" t="s">
        <v>25</v>
      </c>
      <c r="C31" s="7">
        <v>1186</v>
      </c>
      <c r="D31" s="7">
        <v>45616</v>
      </c>
      <c r="E31" s="58">
        <v>24.877523247902019</v>
      </c>
      <c r="F31" s="7">
        <v>863</v>
      </c>
      <c r="G31" s="7">
        <v>90657</v>
      </c>
      <c r="H31" s="58">
        <v>15.830857142857143</v>
      </c>
      <c r="I31" s="7">
        <v>370</v>
      </c>
      <c r="J31" s="7">
        <v>79934</v>
      </c>
      <c r="K31" s="58">
        <v>14.166774193548386</v>
      </c>
      <c r="L31" s="23">
        <v>112</v>
      </c>
      <c r="M31" s="23">
        <v>45275</v>
      </c>
      <c r="N31" s="58">
        <v>41.065217391304351</v>
      </c>
      <c r="O31" s="153">
        <v>92</v>
      </c>
      <c r="P31" s="153">
        <v>59</v>
      </c>
      <c r="Q31" s="154">
        <v>90.8</v>
      </c>
      <c r="R31" s="154">
        <v>78.3</v>
      </c>
      <c r="S31" s="154">
        <v>84.7</v>
      </c>
    </row>
    <row r="32" spans="1:22" ht="14.5" customHeight="1" x14ac:dyDescent="0.35">
      <c r="A32" s="15">
        <v>27</v>
      </c>
      <c r="B32" s="15" t="s">
        <v>26</v>
      </c>
      <c r="C32" s="7">
        <v>1146</v>
      </c>
      <c r="D32" s="7">
        <v>40606</v>
      </c>
      <c r="E32" s="58">
        <v>24.787974683544302</v>
      </c>
      <c r="F32" s="7">
        <v>558</v>
      </c>
      <c r="G32" s="7">
        <v>58212</v>
      </c>
      <c r="H32" s="58">
        <v>19.786786786786788</v>
      </c>
      <c r="I32" s="7">
        <v>216</v>
      </c>
      <c r="J32" s="7">
        <v>59653</v>
      </c>
      <c r="K32" s="58">
        <v>16.219832735961766</v>
      </c>
      <c r="L32" s="23">
        <v>70</v>
      </c>
      <c r="M32" s="23">
        <v>32601</v>
      </c>
      <c r="N32" s="58">
        <v>39.429245283018865</v>
      </c>
      <c r="O32" s="153">
        <v>49</v>
      </c>
      <c r="P32" s="153">
        <v>16</v>
      </c>
      <c r="Q32" s="154">
        <v>61</v>
      </c>
      <c r="R32" s="154">
        <v>39.200000000000003</v>
      </c>
      <c r="S32" s="154">
        <v>49.8</v>
      </c>
    </row>
    <row r="33" spans="1:19" ht="14.5" customHeight="1" x14ac:dyDescent="0.35">
      <c r="A33" s="15">
        <v>28</v>
      </c>
      <c r="B33" s="15" t="s">
        <v>27</v>
      </c>
      <c r="C33" s="7">
        <v>694</v>
      </c>
      <c r="D33" s="7">
        <v>27052</v>
      </c>
      <c r="E33" s="58">
        <v>25.92220367278798</v>
      </c>
      <c r="F33" s="7">
        <v>532</v>
      </c>
      <c r="G33" s="7">
        <v>62746</v>
      </c>
      <c r="H33" s="58">
        <v>16.282738095238095</v>
      </c>
      <c r="I33" s="7">
        <v>228</v>
      </c>
      <c r="J33" s="7">
        <v>49953</v>
      </c>
      <c r="K33" s="58">
        <v>15.242121848739496</v>
      </c>
      <c r="L33" s="23">
        <v>82</v>
      </c>
      <c r="M33" s="23">
        <v>41618</v>
      </c>
      <c r="N33" s="58">
        <v>33.995989304812831</v>
      </c>
      <c r="O33" s="153">
        <v>62</v>
      </c>
      <c r="P33" s="153">
        <v>21</v>
      </c>
      <c r="Q33" s="154">
        <v>84.4</v>
      </c>
      <c r="R33" s="154">
        <v>67.900000000000006</v>
      </c>
      <c r="S33" s="154">
        <v>76.2</v>
      </c>
    </row>
    <row r="34" spans="1:19" ht="14.5" customHeight="1" x14ac:dyDescent="0.35">
      <c r="A34" s="15">
        <v>29</v>
      </c>
      <c r="B34" s="15" t="s">
        <v>28</v>
      </c>
      <c r="C34" s="7">
        <v>457</v>
      </c>
      <c r="D34" s="7">
        <v>16365</v>
      </c>
      <c r="E34" s="58">
        <v>24.134819532908704</v>
      </c>
      <c r="F34" s="7">
        <v>383</v>
      </c>
      <c r="G34" s="7">
        <v>45148</v>
      </c>
      <c r="H34" s="58">
        <v>15.686575342465753</v>
      </c>
      <c r="I34" s="7">
        <v>136</v>
      </c>
      <c r="J34" s="7">
        <v>28304</v>
      </c>
      <c r="K34" s="58">
        <v>18.876656472986749</v>
      </c>
      <c r="L34" s="23">
        <v>50</v>
      </c>
      <c r="M34" s="23">
        <v>19064</v>
      </c>
      <c r="N34" s="58">
        <v>44.040983606557376</v>
      </c>
      <c r="O34" s="153">
        <v>49</v>
      </c>
      <c r="P34" s="153">
        <v>21</v>
      </c>
      <c r="Q34" s="154">
        <v>84.4</v>
      </c>
      <c r="R34" s="154">
        <v>64</v>
      </c>
      <c r="S34" s="154">
        <v>74.400000000000006</v>
      </c>
    </row>
    <row r="35" spans="1:19" ht="14.25" customHeight="1" x14ac:dyDescent="0.35">
      <c r="A35" s="15">
        <v>30</v>
      </c>
      <c r="B35" s="15" t="s">
        <v>29</v>
      </c>
      <c r="C35" s="7">
        <v>1417</v>
      </c>
      <c r="D35" s="7">
        <v>61987</v>
      </c>
      <c r="E35" s="58">
        <v>24.092202970297031</v>
      </c>
      <c r="F35" s="7">
        <v>862</v>
      </c>
      <c r="G35" s="7">
        <v>102330</v>
      </c>
      <c r="H35" s="58">
        <v>20.847653869591714</v>
      </c>
      <c r="I35" s="7">
        <v>426</v>
      </c>
      <c r="J35" s="7">
        <v>114394</v>
      </c>
      <c r="K35" s="58">
        <v>16.101242400211472</v>
      </c>
      <c r="L35" s="23">
        <v>140</v>
      </c>
      <c r="M35" s="23">
        <v>86362</v>
      </c>
      <c r="N35" s="58">
        <v>37.102159468438536</v>
      </c>
      <c r="O35" s="153">
        <v>96</v>
      </c>
      <c r="P35" s="153">
        <v>39</v>
      </c>
      <c r="Q35" s="154">
        <v>81</v>
      </c>
      <c r="R35" s="154">
        <v>65.5</v>
      </c>
      <c r="S35" s="154">
        <v>73.3</v>
      </c>
    </row>
    <row r="36" spans="1:19" ht="14.5" customHeight="1" x14ac:dyDescent="0.35">
      <c r="A36" s="15"/>
      <c r="B36" s="15" t="s">
        <v>34</v>
      </c>
      <c r="C36" s="35">
        <f>SUM(C6:C35)</f>
        <v>28635</v>
      </c>
      <c r="D36" s="35">
        <f>SUM(D6:D35)</f>
        <v>1304033</v>
      </c>
      <c r="E36" s="52">
        <v>28.637529784526564</v>
      </c>
      <c r="F36" s="35">
        <f>SUM(F6:F35)</f>
        <v>20843</v>
      </c>
      <c r="G36" s="35">
        <f>SUM(G6:G35)</f>
        <v>2692445</v>
      </c>
      <c r="H36" s="59">
        <v>18.106249195796696</v>
      </c>
      <c r="I36" s="149">
        <f>SUM(I6:I35)</f>
        <v>9401</v>
      </c>
      <c r="J36" s="149">
        <f>SUM(J6:J35)</f>
        <v>2297759</v>
      </c>
      <c r="K36" s="59">
        <v>16.17921104380304</v>
      </c>
      <c r="L36" s="157">
        <v>2717</v>
      </c>
      <c r="M36" s="157">
        <v>1311640</v>
      </c>
      <c r="N36" s="59">
        <v>40.305405648497931</v>
      </c>
      <c r="O36" s="131">
        <f>SUM(O6:O35)</f>
        <v>2216</v>
      </c>
      <c r="P36" s="131">
        <f>SUM(P6:P35)</f>
        <v>1058</v>
      </c>
      <c r="Q36" s="158">
        <v>81.599999999999994</v>
      </c>
      <c r="R36" s="158">
        <v>64</v>
      </c>
      <c r="S36" s="158">
        <v>72.900000000000006</v>
      </c>
    </row>
    <row r="37" spans="1:19" x14ac:dyDescent="0.35">
      <c r="A37" t="s">
        <v>279</v>
      </c>
    </row>
    <row r="38" spans="1:19" x14ac:dyDescent="0.35">
      <c r="J38" s="87"/>
    </row>
  </sheetData>
  <mergeCells count="8">
    <mergeCell ref="O3:P3"/>
    <mergeCell ref="A1:R1"/>
    <mergeCell ref="C2:E2"/>
    <mergeCell ref="F2:H2"/>
    <mergeCell ref="I2:K2"/>
    <mergeCell ref="O2:P2"/>
    <mergeCell ref="Q2:S2"/>
    <mergeCell ref="L2:N2"/>
  </mergeCells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70BC-4BAA-4080-9A01-EF07906ED29D}">
  <sheetPr>
    <tabColor rgb="FFFF0000"/>
  </sheetPr>
  <dimension ref="A1:K39"/>
  <sheetViews>
    <sheetView workbookViewId="0">
      <selection sqref="A1:K1"/>
    </sheetView>
  </sheetViews>
  <sheetFormatPr defaultRowHeight="14.5" x14ac:dyDescent="0.35"/>
  <cols>
    <col min="1" max="1" width="2.7265625" customWidth="1"/>
    <col min="2" max="2" width="10.7265625" bestFit="1" customWidth="1"/>
    <col min="4" max="4" width="9.453125" customWidth="1"/>
    <col min="5" max="5" width="9.54296875" customWidth="1"/>
    <col min="6" max="6" width="8.453125" customWidth="1"/>
    <col min="7" max="7" width="7.7265625" customWidth="1"/>
    <col min="8" max="8" width="7.81640625" customWidth="1"/>
    <col min="9" max="9" width="8.26953125" customWidth="1"/>
    <col min="10" max="10" width="11.81640625" bestFit="1" customWidth="1"/>
    <col min="11" max="11" width="11" customWidth="1"/>
  </cols>
  <sheetData>
    <row r="1" spans="1:11" ht="15.5" x14ac:dyDescent="0.35">
      <c r="A1" s="197" t="s">
        <v>282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x14ac:dyDescent="0.35">
      <c r="A2" s="180" t="s">
        <v>42</v>
      </c>
      <c r="B2" s="181" t="s">
        <v>43</v>
      </c>
      <c r="C2" s="107" t="s">
        <v>186</v>
      </c>
      <c r="D2" s="181" t="s">
        <v>187</v>
      </c>
      <c r="E2" s="107" t="s">
        <v>288</v>
      </c>
      <c r="F2" s="181" t="s">
        <v>284</v>
      </c>
      <c r="G2" s="107" t="s">
        <v>188</v>
      </c>
      <c r="H2" s="181" t="s">
        <v>189</v>
      </c>
      <c r="I2" s="107" t="s">
        <v>190</v>
      </c>
      <c r="J2" s="181" t="s">
        <v>191</v>
      </c>
      <c r="K2" s="182" t="s">
        <v>192</v>
      </c>
    </row>
    <row r="3" spans="1:11" x14ac:dyDescent="0.35">
      <c r="A3" s="183" t="s">
        <v>49</v>
      </c>
      <c r="B3" s="184" t="s">
        <v>50</v>
      </c>
      <c r="C3" s="108" t="s">
        <v>193</v>
      </c>
      <c r="D3" s="184" t="s">
        <v>194</v>
      </c>
      <c r="E3" s="108" t="s">
        <v>287</v>
      </c>
      <c r="F3" s="184" t="s">
        <v>285</v>
      </c>
      <c r="G3" s="108" t="s">
        <v>187</v>
      </c>
      <c r="H3" s="184" t="s">
        <v>188</v>
      </c>
      <c r="I3" s="108" t="s">
        <v>195</v>
      </c>
      <c r="J3" s="184" t="s">
        <v>196</v>
      </c>
      <c r="K3" s="185" t="s">
        <v>197</v>
      </c>
    </row>
    <row r="4" spans="1:11" x14ac:dyDescent="0.35">
      <c r="A4" s="183"/>
      <c r="B4" s="184" t="s">
        <v>0</v>
      </c>
      <c r="C4" s="108" t="s">
        <v>198</v>
      </c>
      <c r="D4" s="184" t="s">
        <v>202</v>
      </c>
      <c r="E4" s="108"/>
      <c r="F4" s="184" t="s">
        <v>286</v>
      </c>
      <c r="G4" s="108" t="s">
        <v>200</v>
      </c>
      <c r="H4" s="184" t="s">
        <v>201</v>
      </c>
      <c r="I4" s="108"/>
      <c r="J4" s="184" t="s">
        <v>199</v>
      </c>
      <c r="K4" s="185" t="s">
        <v>202</v>
      </c>
    </row>
    <row r="5" spans="1:11" x14ac:dyDescent="0.35">
      <c r="A5" s="186"/>
      <c r="B5" s="187"/>
      <c r="C5" s="108" t="s">
        <v>203</v>
      </c>
      <c r="D5" s="184"/>
      <c r="E5" s="108"/>
      <c r="F5" s="184"/>
      <c r="G5" s="108"/>
      <c r="H5" s="184"/>
      <c r="I5" s="108"/>
      <c r="J5" s="184" t="s">
        <v>204</v>
      </c>
      <c r="K5" s="185" t="s">
        <v>199</v>
      </c>
    </row>
    <row r="6" spans="1:11" x14ac:dyDescent="0.35">
      <c r="A6" s="188"/>
      <c r="B6" s="189"/>
      <c r="C6" s="109" t="s">
        <v>202</v>
      </c>
      <c r="D6" s="190"/>
      <c r="E6" s="109"/>
      <c r="F6" s="190"/>
      <c r="G6" s="109"/>
      <c r="H6" s="190"/>
      <c r="I6" s="109"/>
      <c r="J6" s="190" t="s">
        <v>280</v>
      </c>
      <c r="K6" s="191" t="s">
        <v>204</v>
      </c>
    </row>
    <row r="7" spans="1:11" ht="21" customHeight="1" x14ac:dyDescent="0.35">
      <c r="A7" s="110">
        <v>1</v>
      </c>
      <c r="B7" s="110" t="s">
        <v>1</v>
      </c>
      <c r="C7" s="192">
        <v>1</v>
      </c>
      <c r="D7" s="192">
        <v>3</v>
      </c>
      <c r="E7" s="192">
        <v>9</v>
      </c>
      <c r="F7" s="192">
        <v>33</v>
      </c>
      <c r="G7" s="192">
        <v>166</v>
      </c>
      <c r="H7" s="192">
        <v>1</v>
      </c>
      <c r="I7" s="193">
        <v>600</v>
      </c>
      <c r="J7" s="192">
        <v>16</v>
      </c>
      <c r="K7" s="192">
        <v>19</v>
      </c>
    </row>
    <row r="8" spans="1:11" ht="21" customHeight="1" x14ac:dyDescent="0.35">
      <c r="A8" s="110">
        <v>2</v>
      </c>
      <c r="B8" s="110" t="s">
        <v>74</v>
      </c>
      <c r="C8" s="192">
        <v>2</v>
      </c>
      <c r="D8" s="192">
        <v>1</v>
      </c>
      <c r="E8" s="192">
        <v>17</v>
      </c>
      <c r="F8" s="192">
        <v>75</v>
      </c>
      <c r="G8" s="192">
        <v>275</v>
      </c>
      <c r="H8" s="192">
        <v>2</v>
      </c>
      <c r="I8" s="194">
        <v>652</v>
      </c>
      <c r="J8" s="192">
        <v>25</v>
      </c>
      <c r="K8" s="192">
        <v>32</v>
      </c>
    </row>
    <row r="9" spans="1:11" ht="21" customHeight="1" x14ac:dyDescent="0.35">
      <c r="A9" s="110">
        <v>3</v>
      </c>
      <c r="B9" s="110" t="s">
        <v>75</v>
      </c>
      <c r="C9" s="192">
        <v>1</v>
      </c>
      <c r="D9" s="192">
        <v>1</v>
      </c>
      <c r="E9" s="192">
        <v>17</v>
      </c>
      <c r="F9" s="192">
        <v>49</v>
      </c>
      <c r="G9" s="192">
        <v>204</v>
      </c>
      <c r="H9" s="192">
        <v>5</v>
      </c>
      <c r="I9" s="194">
        <v>341</v>
      </c>
      <c r="J9" s="192">
        <v>23</v>
      </c>
      <c r="K9" s="192">
        <v>17</v>
      </c>
    </row>
    <row r="10" spans="1:11" ht="21" customHeight="1" x14ac:dyDescent="0.35">
      <c r="A10" s="110">
        <v>4</v>
      </c>
      <c r="B10" s="110" t="s">
        <v>4</v>
      </c>
      <c r="C10" s="192">
        <v>1</v>
      </c>
      <c r="D10" s="192"/>
      <c r="E10" s="192">
        <v>7</v>
      </c>
      <c r="F10" s="192">
        <v>55</v>
      </c>
      <c r="G10" s="192">
        <v>178</v>
      </c>
      <c r="H10" s="192">
        <v>1</v>
      </c>
      <c r="I10" s="194">
        <v>399</v>
      </c>
      <c r="J10" s="192">
        <v>23</v>
      </c>
      <c r="K10" s="192">
        <v>25</v>
      </c>
    </row>
    <row r="11" spans="1:11" ht="21" customHeight="1" x14ac:dyDescent="0.35">
      <c r="A11" s="110">
        <v>5</v>
      </c>
      <c r="B11" s="110" t="s">
        <v>5</v>
      </c>
      <c r="C11" s="192">
        <v>2</v>
      </c>
      <c r="D11" s="192">
        <v>2</v>
      </c>
      <c r="E11" s="192">
        <v>15</v>
      </c>
      <c r="F11" s="192">
        <v>48</v>
      </c>
      <c r="G11" s="192">
        <v>226</v>
      </c>
      <c r="H11" s="192">
        <v>15</v>
      </c>
      <c r="I11" s="193">
        <v>560</v>
      </c>
      <c r="J11" s="192">
        <v>34</v>
      </c>
      <c r="K11" s="192">
        <v>18</v>
      </c>
    </row>
    <row r="12" spans="1:11" ht="21" customHeight="1" x14ac:dyDescent="0.35">
      <c r="A12" s="110">
        <v>6</v>
      </c>
      <c r="B12" s="110" t="s">
        <v>6</v>
      </c>
      <c r="C12" s="192">
        <v>1</v>
      </c>
      <c r="D12" s="192"/>
      <c r="E12" s="192">
        <v>5</v>
      </c>
      <c r="F12" s="192">
        <v>12</v>
      </c>
      <c r="G12" s="192">
        <v>67</v>
      </c>
      <c r="H12" s="192">
        <v>2</v>
      </c>
      <c r="I12" s="194">
        <v>169</v>
      </c>
      <c r="J12" s="192">
        <v>10</v>
      </c>
      <c r="K12" s="192">
        <v>4</v>
      </c>
    </row>
    <row r="13" spans="1:11" ht="21" customHeight="1" x14ac:dyDescent="0.35">
      <c r="A13" s="110">
        <v>7</v>
      </c>
      <c r="B13" s="110" t="s">
        <v>7</v>
      </c>
      <c r="C13" s="192">
        <v>2</v>
      </c>
      <c r="D13" s="192">
        <v>2</v>
      </c>
      <c r="E13" s="192">
        <v>21</v>
      </c>
      <c r="F13" s="192">
        <v>74</v>
      </c>
      <c r="G13" s="192">
        <v>332</v>
      </c>
      <c r="H13" s="192" t="s">
        <v>40</v>
      </c>
      <c r="I13" s="193">
        <v>768</v>
      </c>
      <c r="J13" s="192">
        <v>23</v>
      </c>
      <c r="K13" s="192">
        <v>29</v>
      </c>
    </row>
    <row r="14" spans="1:11" ht="21" customHeight="1" x14ac:dyDescent="0.35">
      <c r="A14" s="110">
        <v>8</v>
      </c>
      <c r="B14" s="110" t="s">
        <v>8</v>
      </c>
      <c r="C14" s="192">
        <v>1</v>
      </c>
      <c r="D14" s="192"/>
      <c r="E14" s="192">
        <v>4</v>
      </c>
      <c r="F14" s="192">
        <v>8</v>
      </c>
      <c r="G14" s="192">
        <v>42</v>
      </c>
      <c r="H14" s="192">
        <v>1</v>
      </c>
      <c r="I14" s="194">
        <v>250</v>
      </c>
      <c r="J14" s="192">
        <v>8</v>
      </c>
      <c r="K14" s="192">
        <v>2</v>
      </c>
    </row>
    <row r="15" spans="1:11" ht="21" customHeight="1" x14ac:dyDescent="0.35">
      <c r="A15" s="110">
        <v>9</v>
      </c>
      <c r="B15" s="110" t="s">
        <v>9</v>
      </c>
      <c r="C15" s="192">
        <v>1</v>
      </c>
      <c r="D15" s="192">
        <v>2</v>
      </c>
      <c r="E15" s="192">
        <v>10</v>
      </c>
      <c r="F15" s="192">
        <v>38</v>
      </c>
      <c r="G15" s="192">
        <v>167</v>
      </c>
      <c r="H15" s="192">
        <v>5</v>
      </c>
      <c r="I15" s="194">
        <v>536</v>
      </c>
      <c r="J15" s="192">
        <v>22</v>
      </c>
      <c r="K15" s="192">
        <v>19</v>
      </c>
    </row>
    <row r="16" spans="1:11" ht="21" customHeight="1" x14ac:dyDescent="0.35">
      <c r="A16" s="110">
        <v>10</v>
      </c>
      <c r="B16" s="110" t="s">
        <v>76</v>
      </c>
      <c r="C16" s="192">
        <v>1</v>
      </c>
      <c r="D16" s="192"/>
      <c r="E16" s="192">
        <v>8</v>
      </c>
      <c r="F16" s="192">
        <v>22</v>
      </c>
      <c r="G16" s="192">
        <v>136</v>
      </c>
      <c r="H16" s="192">
        <v>8</v>
      </c>
      <c r="I16" s="193">
        <v>273</v>
      </c>
      <c r="J16" s="192">
        <v>7</v>
      </c>
      <c r="K16" s="192">
        <v>6</v>
      </c>
    </row>
    <row r="17" spans="1:11" ht="21" customHeight="1" x14ac:dyDescent="0.35">
      <c r="A17" s="110">
        <v>11</v>
      </c>
      <c r="B17" s="110" t="s">
        <v>10</v>
      </c>
      <c r="C17" s="192">
        <v>2</v>
      </c>
      <c r="D17" s="192">
        <v>4</v>
      </c>
      <c r="E17" s="192">
        <v>28</v>
      </c>
      <c r="F17" s="192">
        <v>101</v>
      </c>
      <c r="G17" s="192">
        <v>460</v>
      </c>
      <c r="H17" s="192" t="s">
        <v>40</v>
      </c>
      <c r="I17" s="193">
        <v>955</v>
      </c>
      <c r="J17" s="192">
        <v>49</v>
      </c>
      <c r="K17" s="192">
        <v>44</v>
      </c>
    </row>
    <row r="18" spans="1:11" ht="21" customHeight="1" x14ac:dyDescent="0.35">
      <c r="A18" s="110">
        <v>12</v>
      </c>
      <c r="B18" s="110" t="s">
        <v>11</v>
      </c>
      <c r="C18" s="192">
        <v>1</v>
      </c>
      <c r="D18" s="192"/>
      <c r="E18" s="192">
        <v>11</v>
      </c>
      <c r="F18" s="192">
        <v>37</v>
      </c>
      <c r="G18" s="192">
        <v>189</v>
      </c>
      <c r="H18" s="192">
        <v>1</v>
      </c>
      <c r="I18" s="194">
        <v>452</v>
      </c>
      <c r="J18" s="192">
        <v>11</v>
      </c>
      <c r="K18" s="192">
        <v>17</v>
      </c>
    </row>
    <row r="19" spans="1:11" ht="21" customHeight="1" x14ac:dyDescent="0.35">
      <c r="A19" s="110">
        <v>13</v>
      </c>
      <c r="B19" s="110" t="s">
        <v>12</v>
      </c>
      <c r="C19" s="192">
        <v>2</v>
      </c>
      <c r="D19" s="192"/>
      <c r="E19" s="192">
        <v>12</v>
      </c>
      <c r="F19" s="192">
        <v>66</v>
      </c>
      <c r="G19" s="192">
        <v>260</v>
      </c>
      <c r="H19" s="192">
        <v>1</v>
      </c>
      <c r="I19" s="194">
        <v>656</v>
      </c>
      <c r="J19" s="192">
        <v>25</v>
      </c>
      <c r="K19" s="192">
        <v>21</v>
      </c>
    </row>
    <row r="20" spans="1:11" ht="21" customHeight="1" x14ac:dyDescent="0.35">
      <c r="A20" s="110">
        <v>14</v>
      </c>
      <c r="B20" s="110" t="s">
        <v>77</v>
      </c>
      <c r="C20" s="192">
        <v>1</v>
      </c>
      <c r="D20" s="192"/>
      <c r="E20" s="192">
        <v>6</v>
      </c>
      <c r="F20" s="192">
        <v>20</v>
      </c>
      <c r="G20" s="192">
        <v>66</v>
      </c>
      <c r="H20" s="192">
        <v>1</v>
      </c>
      <c r="I20" s="194">
        <v>242</v>
      </c>
      <c r="J20" s="192">
        <v>9</v>
      </c>
      <c r="K20" s="192">
        <v>8</v>
      </c>
    </row>
    <row r="21" spans="1:11" ht="21" customHeight="1" x14ac:dyDescent="0.35">
      <c r="A21" s="110">
        <v>15</v>
      </c>
      <c r="B21" s="110" t="s">
        <v>14</v>
      </c>
      <c r="C21" s="192">
        <v>2</v>
      </c>
      <c r="D21" s="192">
        <v>1</v>
      </c>
      <c r="E21" s="192">
        <v>17</v>
      </c>
      <c r="F21" s="192">
        <v>46</v>
      </c>
      <c r="G21" s="192">
        <v>242</v>
      </c>
      <c r="H21" s="192">
        <v>19</v>
      </c>
      <c r="I21" s="193">
        <v>677</v>
      </c>
      <c r="J21" s="192">
        <v>20</v>
      </c>
      <c r="K21" s="192">
        <v>18</v>
      </c>
    </row>
    <row r="22" spans="1:11" ht="21" customHeight="1" x14ac:dyDescent="0.35">
      <c r="A22" s="110">
        <v>16</v>
      </c>
      <c r="B22" s="110" t="s">
        <v>15</v>
      </c>
      <c r="C22" s="192">
        <v>1</v>
      </c>
      <c r="D22" s="192">
        <v>1</v>
      </c>
      <c r="E22" s="192">
        <v>14</v>
      </c>
      <c r="F22" s="192">
        <v>41</v>
      </c>
      <c r="G22" s="192">
        <v>172</v>
      </c>
      <c r="H22" s="192">
        <v>17</v>
      </c>
      <c r="I22" s="193">
        <v>636</v>
      </c>
      <c r="J22" s="192">
        <v>17</v>
      </c>
      <c r="K22" s="192">
        <v>19</v>
      </c>
    </row>
    <row r="23" spans="1:11" ht="21" customHeight="1" x14ac:dyDescent="0.35">
      <c r="A23" s="110">
        <v>17</v>
      </c>
      <c r="B23" s="110" t="s">
        <v>16</v>
      </c>
      <c r="C23" s="192">
        <v>1</v>
      </c>
      <c r="D23" s="192">
        <v>1</v>
      </c>
      <c r="E23" s="192">
        <v>8</v>
      </c>
      <c r="F23" s="192">
        <v>48</v>
      </c>
      <c r="G23" s="192">
        <v>227</v>
      </c>
      <c r="H23" s="192" t="s">
        <v>40</v>
      </c>
      <c r="I23" s="193">
        <v>501</v>
      </c>
      <c r="J23" s="192">
        <v>16</v>
      </c>
      <c r="K23" s="192">
        <v>19</v>
      </c>
    </row>
    <row r="24" spans="1:11" ht="21" customHeight="1" x14ac:dyDescent="0.35">
      <c r="A24" s="110">
        <v>18</v>
      </c>
      <c r="B24" s="110" t="s">
        <v>17</v>
      </c>
      <c r="C24" s="192">
        <v>2</v>
      </c>
      <c r="D24" s="192">
        <v>2</v>
      </c>
      <c r="E24" s="192">
        <v>17</v>
      </c>
      <c r="F24" s="192">
        <v>69</v>
      </c>
      <c r="G24" s="192">
        <v>351</v>
      </c>
      <c r="H24" s="192">
        <v>12</v>
      </c>
      <c r="I24" s="193">
        <v>732</v>
      </c>
      <c r="J24" s="192">
        <v>49</v>
      </c>
      <c r="K24" s="192">
        <v>34</v>
      </c>
    </row>
    <row r="25" spans="1:11" ht="21" customHeight="1" x14ac:dyDescent="0.35">
      <c r="A25" s="110">
        <v>19</v>
      </c>
      <c r="B25" s="110" t="s">
        <v>18</v>
      </c>
      <c r="C25" s="192">
        <v>2</v>
      </c>
      <c r="D25" s="192">
        <v>1</v>
      </c>
      <c r="E25" s="192">
        <v>16</v>
      </c>
      <c r="F25" s="192">
        <v>75</v>
      </c>
      <c r="G25" s="192">
        <v>202</v>
      </c>
      <c r="H25" s="192">
        <v>1</v>
      </c>
      <c r="I25" s="194">
        <v>1161</v>
      </c>
      <c r="J25" s="192">
        <v>23</v>
      </c>
      <c r="K25" s="192">
        <v>27</v>
      </c>
    </row>
    <row r="26" spans="1:11" ht="21" customHeight="1" x14ac:dyDescent="0.35">
      <c r="A26" s="110">
        <v>20</v>
      </c>
      <c r="B26" s="110" t="s">
        <v>19</v>
      </c>
      <c r="C26" s="192">
        <v>2</v>
      </c>
      <c r="D26" s="192"/>
      <c r="E26" s="192">
        <v>16</v>
      </c>
      <c r="F26" s="192">
        <v>52</v>
      </c>
      <c r="G26" s="192">
        <v>307</v>
      </c>
      <c r="H26" s="192">
        <v>15</v>
      </c>
      <c r="I26" s="194">
        <v>488</v>
      </c>
      <c r="J26" s="192">
        <v>18</v>
      </c>
      <c r="K26" s="192">
        <v>18</v>
      </c>
    </row>
    <row r="27" spans="1:11" ht="21" customHeight="1" x14ac:dyDescent="0.35">
      <c r="A27" s="110">
        <v>21</v>
      </c>
      <c r="B27" s="110" t="s">
        <v>78</v>
      </c>
      <c r="C27" s="192">
        <v>1</v>
      </c>
      <c r="D27" s="192">
        <v>2</v>
      </c>
      <c r="E27" s="192">
        <v>6</v>
      </c>
      <c r="F27" s="192">
        <v>28</v>
      </c>
      <c r="G27" s="192">
        <v>158</v>
      </c>
      <c r="H27" s="192">
        <v>10</v>
      </c>
      <c r="I27" s="193">
        <v>401</v>
      </c>
      <c r="J27" s="192">
        <v>7</v>
      </c>
      <c r="K27" s="192">
        <v>8</v>
      </c>
    </row>
    <row r="28" spans="1:11" ht="21" customHeight="1" x14ac:dyDescent="0.35">
      <c r="A28" s="110">
        <v>22</v>
      </c>
      <c r="B28" s="110" t="s">
        <v>79</v>
      </c>
      <c r="C28" s="192">
        <v>2</v>
      </c>
      <c r="D28" s="192">
        <v>3</v>
      </c>
      <c r="E28" s="192">
        <v>28</v>
      </c>
      <c r="F28" s="192">
        <v>90</v>
      </c>
      <c r="G28" s="192">
        <v>589</v>
      </c>
      <c r="H28" s="192">
        <v>20</v>
      </c>
      <c r="I28" s="193">
        <v>866</v>
      </c>
      <c r="J28" s="192">
        <v>45</v>
      </c>
      <c r="K28" s="192">
        <v>44</v>
      </c>
    </row>
    <row r="29" spans="1:11" ht="21" customHeight="1" x14ac:dyDescent="0.35">
      <c r="A29" s="110">
        <v>23</v>
      </c>
      <c r="B29" s="110" t="s">
        <v>22</v>
      </c>
      <c r="C29" s="192">
        <v>1</v>
      </c>
      <c r="D29" s="192">
        <v>1</v>
      </c>
      <c r="E29" s="192">
        <v>10</v>
      </c>
      <c r="F29" s="192">
        <v>42</v>
      </c>
      <c r="G29" s="192">
        <v>289</v>
      </c>
      <c r="H29" s="192">
        <v>11</v>
      </c>
      <c r="I29" s="194">
        <v>366</v>
      </c>
      <c r="J29" s="192">
        <v>22</v>
      </c>
      <c r="K29" s="192">
        <v>16</v>
      </c>
    </row>
    <row r="30" spans="1:11" ht="21" customHeight="1" x14ac:dyDescent="0.35">
      <c r="A30" s="110">
        <v>24</v>
      </c>
      <c r="B30" s="110" t="s">
        <v>23</v>
      </c>
      <c r="C30" s="192">
        <v>1</v>
      </c>
      <c r="D30" s="192"/>
      <c r="E30" s="192">
        <v>12</v>
      </c>
      <c r="F30" s="192">
        <v>38</v>
      </c>
      <c r="G30" s="192">
        <v>166</v>
      </c>
      <c r="H30" s="192">
        <v>1</v>
      </c>
      <c r="I30" s="194">
        <v>746</v>
      </c>
      <c r="J30" s="192">
        <v>15</v>
      </c>
      <c r="K30" s="192">
        <v>20</v>
      </c>
    </row>
    <row r="31" spans="1:11" ht="21" customHeight="1" x14ac:dyDescent="0.35">
      <c r="A31" s="110">
        <v>25</v>
      </c>
      <c r="B31" s="110" t="s">
        <v>24</v>
      </c>
      <c r="C31" s="192">
        <v>1</v>
      </c>
      <c r="D31" s="192">
        <v>1</v>
      </c>
      <c r="E31" s="192">
        <v>5</v>
      </c>
      <c r="F31" s="192">
        <v>17</v>
      </c>
      <c r="G31" s="192">
        <v>95</v>
      </c>
      <c r="H31" s="192">
        <v>7</v>
      </c>
      <c r="I31" s="194">
        <v>202</v>
      </c>
      <c r="J31" s="192">
        <v>10</v>
      </c>
      <c r="K31" s="192">
        <v>5</v>
      </c>
    </row>
    <row r="32" spans="1:11" ht="21" customHeight="1" x14ac:dyDescent="0.35">
      <c r="A32" s="110">
        <v>26</v>
      </c>
      <c r="B32" s="110" t="s">
        <v>25</v>
      </c>
      <c r="C32" s="192">
        <v>2</v>
      </c>
      <c r="D32" s="192"/>
      <c r="E32" s="192">
        <v>16</v>
      </c>
      <c r="F32" s="192">
        <v>52</v>
      </c>
      <c r="G32" s="192">
        <v>241</v>
      </c>
      <c r="H32" s="192">
        <v>1</v>
      </c>
      <c r="I32" s="194">
        <v>724</v>
      </c>
      <c r="J32" s="192">
        <v>25</v>
      </c>
      <c r="K32" s="192">
        <v>16</v>
      </c>
    </row>
    <row r="33" spans="1:11" ht="21" customHeight="1" x14ac:dyDescent="0.35">
      <c r="A33" s="110">
        <v>27</v>
      </c>
      <c r="B33" s="110" t="s">
        <v>26</v>
      </c>
      <c r="C33" s="192">
        <v>1</v>
      </c>
      <c r="D33" s="192">
        <v>1</v>
      </c>
      <c r="E33" s="192">
        <v>11</v>
      </c>
      <c r="F33" s="192">
        <v>41</v>
      </c>
      <c r="G33" s="192">
        <v>235</v>
      </c>
      <c r="H33" s="192">
        <v>17</v>
      </c>
      <c r="I33" s="194">
        <v>305</v>
      </c>
      <c r="J33" s="192">
        <v>20</v>
      </c>
      <c r="K33" s="192">
        <v>14</v>
      </c>
    </row>
    <row r="34" spans="1:11" ht="21" customHeight="1" x14ac:dyDescent="0.35">
      <c r="A34" s="110">
        <v>28</v>
      </c>
      <c r="B34" s="110" t="s">
        <v>27</v>
      </c>
      <c r="C34" s="192">
        <v>2</v>
      </c>
      <c r="D34" s="192">
        <v>2</v>
      </c>
      <c r="E34" s="192">
        <v>11</v>
      </c>
      <c r="F34" s="192">
        <v>36</v>
      </c>
      <c r="G34" s="192">
        <v>167</v>
      </c>
      <c r="H34" s="192">
        <v>4</v>
      </c>
      <c r="I34" s="194">
        <v>672</v>
      </c>
      <c r="J34" s="192">
        <v>15</v>
      </c>
      <c r="K34" s="192">
        <v>17</v>
      </c>
    </row>
    <row r="35" spans="1:11" ht="21" customHeight="1" x14ac:dyDescent="0.35">
      <c r="A35" s="110">
        <v>29</v>
      </c>
      <c r="B35" s="110" t="s">
        <v>28</v>
      </c>
      <c r="C35" s="192">
        <v>1</v>
      </c>
      <c r="D35" s="192">
        <v>1</v>
      </c>
      <c r="E35" s="192">
        <v>5</v>
      </c>
      <c r="F35" s="192">
        <v>20</v>
      </c>
      <c r="G35" s="192">
        <v>89</v>
      </c>
      <c r="H35" s="192">
        <v>7</v>
      </c>
      <c r="I35" s="194">
        <v>222</v>
      </c>
      <c r="J35" s="192">
        <v>14</v>
      </c>
      <c r="K35" s="192">
        <v>5</v>
      </c>
    </row>
    <row r="36" spans="1:11" ht="21" customHeight="1" x14ac:dyDescent="0.35">
      <c r="A36" s="110">
        <v>30</v>
      </c>
      <c r="B36" s="110" t="s">
        <v>29</v>
      </c>
      <c r="C36" s="192">
        <v>3</v>
      </c>
      <c r="D36" s="192">
        <v>1</v>
      </c>
      <c r="E36" s="192">
        <v>21</v>
      </c>
      <c r="F36" s="192">
        <v>72</v>
      </c>
      <c r="G36" s="192">
        <v>390</v>
      </c>
      <c r="H36" s="192">
        <v>14</v>
      </c>
      <c r="I36" s="195">
        <v>1156</v>
      </c>
      <c r="J36" s="192">
        <v>33</v>
      </c>
      <c r="K36" s="192">
        <v>25</v>
      </c>
    </row>
    <row r="37" spans="1:11" ht="21" customHeight="1" x14ac:dyDescent="0.35">
      <c r="A37" s="110"/>
      <c r="B37" s="110" t="s">
        <v>34</v>
      </c>
      <c r="C37" s="192">
        <f t="shared" ref="C37:K37" si="0">SUM(C7:C36)</f>
        <v>44</v>
      </c>
      <c r="D37" s="192">
        <f t="shared" si="0"/>
        <v>33</v>
      </c>
      <c r="E37" s="192">
        <f t="shared" si="0"/>
        <v>383</v>
      </c>
      <c r="F37" s="192">
        <f t="shared" si="0"/>
        <v>1405</v>
      </c>
      <c r="G37" s="192">
        <f>SUM(G7:G36)</f>
        <v>6688</v>
      </c>
      <c r="H37" s="192">
        <f t="shared" si="0"/>
        <v>199</v>
      </c>
      <c r="I37" s="196">
        <f t="shared" si="0"/>
        <v>16708</v>
      </c>
      <c r="J37" s="192">
        <f t="shared" si="0"/>
        <v>634</v>
      </c>
      <c r="K37" s="192">
        <f t="shared" si="0"/>
        <v>566</v>
      </c>
    </row>
    <row r="38" spans="1:11" x14ac:dyDescent="0.35">
      <c r="I38" s="80"/>
    </row>
    <row r="39" spans="1:11" x14ac:dyDescent="0.35">
      <c r="I39" s="80"/>
    </row>
  </sheetData>
  <mergeCells count="1">
    <mergeCell ref="A1:K1"/>
  </mergeCells>
  <pageMargins left="0.31496062992125984" right="0.31496062992125984" top="0.23622047244094491" bottom="0.23622047244094491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4E33-F5D8-42C3-9E58-F9FD48420F11}">
  <sheetPr>
    <tabColor rgb="FFFF0000"/>
  </sheetPr>
  <dimension ref="A1:G39"/>
  <sheetViews>
    <sheetView workbookViewId="0">
      <selection sqref="A1:G1"/>
    </sheetView>
  </sheetViews>
  <sheetFormatPr defaultRowHeight="14.5" x14ac:dyDescent="0.35"/>
  <cols>
    <col min="1" max="1" width="4.81640625" customWidth="1"/>
    <col min="2" max="2" width="17.26953125" customWidth="1"/>
    <col min="3" max="3" width="13.81640625" customWidth="1"/>
    <col min="4" max="4" width="15.54296875" customWidth="1"/>
    <col min="5" max="5" width="12" customWidth="1"/>
    <col min="6" max="6" width="13.1796875" customWidth="1"/>
    <col min="7" max="7" width="13.7265625" customWidth="1"/>
  </cols>
  <sheetData>
    <row r="1" spans="1:7" ht="18.5" x14ac:dyDescent="0.45">
      <c r="A1" s="212" t="s">
        <v>235</v>
      </c>
      <c r="B1" s="212"/>
      <c r="C1" s="212"/>
      <c r="D1" s="212"/>
      <c r="E1" s="212"/>
      <c r="F1" s="212"/>
      <c r="G1" s="212"/>
    </row>
    <row r="2" spans="1:7" x14ac:dyDescent="0.35">
      <c r="A2" s="8" t="s">
        <v>42</v>
      </c>
      <c r="B2" s="8" t="s">
        <v>43</v>
      </c>
      <c r="C2" s="8" t="s">
        <v>80</v>
      </c>
      <c r="D2" s="122" t="s">
        <v>46</v>
      </c>
      <c r="E2" s="240" t="s">
        <v>257</v>
      </c>
      <c r="F2" s="240"/>
      <c r="G2" s="240"/>
    </row>
    <row r="3" spans="1:7" x14ac:dyDescent="0.35">
      <c r="A3" s="9" t="s">
        <v>49</v>
      </c>
      <c r="B3" s="9" t="s">
        <v>50</v>
      </c>
      <c r="C3" s="9" t="s">
        <v>236</v>
      </c>
      <c r="D3" s="170" t="s">
        <v>237</v>
      </c>
      <c r="E3" s="241"/>
      <c r="F3" s="241"/>
      <c r="G3" s="241"/>
    </row>
    <row r="4" spans="1:7" x14ac:dyDescent="0.35">
      <c r="A4" s="9"/>
      <c r="B4" s="9" t="s">
        <v>0</v>
      </c>
      <c r="C4" s="9" t="s">
        <v>238</v>
      </c>
      <c r="D4" s="170" t="s">
        <v>39</v>
      </c>
      <c r="E4" s="170" t="s">
        <v>239</v>
      </c>
      <c r="F4" s="170" t="s">
        <v>240</v>
      </c>
      <c r="G4" s="170" t="s">
        <v>241</v>
      </c>
    </row>
    <row r="5" spans="1:7" x14ac:dyDescent="0.35">
      <c r="C5" s="9" t="s">
        <v>258</v>
      </c>
      <c r="D5" s="170" t="s">
        <v>238</v>
      </c>
      <c r="E5" s="170" t="s">
        <v>213</v>
      </c>
      <c r="F5" s="170" t="s">
        <v>242</v>
      </c>
      <c r="G5" s="170" t="s">
        <v>242</v>
      </c>
    </row>
    <row r="6" spans="1:7" x14ac:dyDescent="0.35">
      <c r="A6" s="88"/>
      <c r="C6" s="10"/>
      <c r="D6" s="170" t="s">
        <v>259</v>
      </c>
      <c r="E6" s="129"/>
      <c r="F6" s="129"/>
      <c r="G6" s="129"/>
    </row>
    <row r="7" spans="1:7" ht="19.5" customHeight="1" x14ac:dyDescent="0.35">
      <c r="A7" s="57">
        <v>1</v>
      </c>
      <c r="B7" s="57" t="s">
        <v>1</v>
      </c>
      <c r="C7" s="9">
        <v>289</v>
      </c>
      <c r="D7" s="169">
        <v>1654</v>
      </c>
      <c r="E7" s="169">
        <v>196</v>
      </c>
      <c r="F7" s="136">
        <v>18954.759999999998</v>
      </c>
      <c r="G7" s="136">
        <v>12049.42</v>
      </c>
    </row>
    <row r="8" spans="1:7" ht="19.5" customHeight="1" x14ac:dyDescent="0.35">
      <c r="A8" s="57">
        <v>2</v>
      </c>
      <c r="B8" s="57" t="s">
        <v>74</v>
      </c>
      <c r="C8" s="7">
        <v>551</v>
      </c>
      <c r="D8" s="169">
        <v>2635</v>
      </c>
      <c r="E8" s="169">
        <v>284</v>
      </c>
      <c r="F8" s="136">
        <v>18995.88</v>
      </c>
      <c r="G8" s="136">
        <v>12149.81</v>
      </c>
    </row>
    <row r="9" spans="1:7" ht="19.5" customHeight="1" x14ac:dyDescent="0.35">
      <c r="A9" s="57">
        <v>3</v>
      </c>
      <c r="B9" s="57" t="s">
        <v>75</v>
      </c>
      <c r="C9" s="7">
        <v>281</v>
      </c>
      <c r="D9" s="169">
        <v>1179</v>
      </c>
      <c r="E9" s="169">
        <v>187</v>
      </c>
      <c r="F9" s="136">
        <v>8554.86</v>
      </c>
      <c r="G9" s="136">
        <v>7506.74</v>
      </c>
    </row>
    <row r="10" spans="1:7" ht="19.5" customHeight="1" x14ac:dyDescent="0.35">
      <c r="A10" s="57">
        <v>4</v>
      </c>
      <c r="B10" s="57" t="s">
        <v>4</v>
      </c>
      <c r="C10" s="7">
        <v>311</v>
      </c>
      <c r="D10" s="169">
        <v>1250</v>
      </c>
      <c r="E10" s="169">
        <v>166</v>
      </c>
      <c r="F10" s="136">
        <v>9131.0499999999993</v>
      </c>
      <c r="G10" s="136">
        <v>6824.08</v>
      </c>
    </row>
    <row r="11" spans="1:7" ht="19.5" customHeight="1" x14ac:dyDescent="0.35">
      <c r="A11" s="57">
        <v>5</v>
      </c>
      <c r="B11" s="57" t="s">
        <v>5</v>
      </c>
      <c r="C11" s="7">
        <v>338</v>
      </c>
      <c r="D11" s="169">
        <v>1751</v>
      </c>
      <c r="E11" s="169">
        <v>196</v>
      </c>
      <c r="F11" s="136">
        <v>9861.2199999999993</v>
      </c>
      <c r="G11" s="136">
        <v>7449.42</v>
      </c>
    </row>
    <row r="12" spans="1:7" ht="19.5" customHeight="1" x14ac:dyDescent="0.35">
      <c r="A12" s="57">
        <v>6</v>
      </c>
      <c r="B12" s="57" t="s">
        <v>6</v>
      </c>
      <c r="C12" s="7">
        <v>168</v>
      </c>
      <c r="D12" s="169">
        <v>1117</v>
      </c>
      <c r="E12" s="169">
        <v>52</v>
      </c>
      <c r="F12" s="136">
        <v>1851.07</v>
      </c>
      <c r="G12" s="136">
        <v>1606.83</v>
      </c>
    </row>
    <row r="13" spans="1:7" ht="19.5" customHeight="1" x14ac:dyDescent="0.35">
      <c r="A13" s="57">
        <v>7</v>
      </c>
      <c r="B13" s="57" t="s">
        <v>7</v>
      </c>
      <c r="C13" s="7">
        <v>424</v>
      </c>
      <c r="D13" s="169">
        <v>1856</v>
      </c>
      <c r="E13" s="169">
        <v>475</v>
      </c>
      <c r="F13" s="136">
        <v>40779.35</v>
      </c>
      <c r="G13" s="136">
        <v>24200.27</v>
      </c>
    </row>
    <row r="14" spans="1:7" ht="19.5" customHeight="1" x14ac:dyDescent="0.35">
      <c r="A14" s="57">
        <v>8</v>
      </c>
      <c r="B14" s="57" t="s">
        <v>8</v>
      </c>
      <c r="C14" s="7">
        <v>103</v>
      </c>
      <c r="D14" s="169">
        <v>718</v>
      </c>
      <c r="E14" s="169">
        <v>44</v>
      </c>
      <c r="F14" s="136">
        <v>2011.99</v>
      </c>
      <c r="G14" s="136">
        <v>1044.19</v>
      </c>
    </row>
    <row r="15" spans="1:7" ht="19.5" customHeight="1" x14ac:dyDescent="0.35">
      <c r="A15" s="57">
        <v>9</v>
      </c>
      <c r="B15" s="57" t="s">
        <v>9</v>
      </c>
      <c r="C15" s="7">
        <v>230</v>
      </c>
      <c r="D15" s="169">
        <v>1081</v>
      </c>
      <c r="E15" s="169">
        <v>151</v>
      </c>
      <c r="F15" s="136">
        <v>8948.5400000000009</v>
      </c>
      <c r="G15" s="136">
        <v>5945.73</v>
      </c>
    </row>
    <row r="16" spans="1:7" ht="19.5" customHeight="1" x14ac:dyDescent="0.35">
      <c r="A16" s="57">
        <v>10</v>
      </c>
      <c r="B16" s="57" t="s">
        <v>76</v>
      </c>
      <c r="C16" s="7">
        <v>185</v>
      </c>
      <c r="D16" s="169">
        <v>1499</v>
      </c>
      <c r="E16" s="169">
        <v>69</v>
      </c>
      <c r="F16" s="136">
        <v>3283.1</v>
      </c>
      <c r="G16" s="136">
        <v>1641.32</v>
      </c>
    </row>
    <row r="17" spans="1:7" ht="19.5" customHeight="1" x14ac:dyDescent="0.35">
      <c r="A17" s="57">
        <v>11</v>
      </c>
      <c r="B17" s="57" t="s">
        <v>10</v>
      </c>
      <c r="C17" s="7">
        <v>710</v>
      </c>
      <c r="D17" s="169">
        <v>2783</v>
      </c>
      <c r="E17" s="169">
        <v>471</v>
      </c>
      <c r="F17" s="136">
        <v>29544.959999999999</v>
      </c>
      <c r="G17" s="136">
        <v>18895.25</v>
      </c>
    </row>
    <row r="18" spans="1:7" ht="19.5" customHeight="1" x14ac:dyDescent="0.35">
      <c r="A18" s="57">
        <v>12</v>
      </c>
      <c r="B18" s="57" t="s">
        <v>11</v>
      </c>
      <c r="C18" s="7">
        <v>218</v>
      </c>
      <c r="D18" s="169">
        <v>1223</v>
      </c>
      <c r="E18" s="169">
        <v>174</v>
      </c>
      <c r="F18" s="136">
        <v>14298.98</v>
      </c>
      <c r="G18" s="136">
        <v>8224.66</v>
      </c>
    </row>
    <row r="19" spans="1:7" ht="19.5" customHeight="1" x14ac:dyDescent="0.35">
      <c r="A19" s="57">
        <v>13</v>
      </c>
      <c r="B19" s="57" t="s">
        <v>12</v>
      </c>
      <c r="C19" s="7">
        <v>315</v>
      </c>
      <c r="D19" s="169">
        <v>1598</v>
      </c>
      <c r="E19" s="169">
        <v>235</v>
      </c>
      <c r="F19" s="136">
        <v>14472.21</v>
      </c>
      <c r="G19" s="136">
        <v>13137.04</v>
      </c>
    </row>
    <row r="20" spans="1:7" ht="19.5" customHeight="1" x14ac:dyDescent="0.35">
      <c r="A20" s="57">
        <v>14</v>
      </c>
      <c r="B20" s="57" t="s">
        <v>77</v>
      </c>
      <c r="C20" s="7">
        <v>118</v>
      </c>
      <c r="D20" s="169">
        <v>347</v>
      </c>
      <c r="E20" s="169">
        <v>105</v>
      </c>
      <c r="F20" s="136">
        <v>8165.06</v>
      </c>
      <c r="G20" s="136">
        <v>20148.919999999998</v>
      </c>
    </row>
    <row r="21" spans="1:7" ht="19.5" customHeight="1" x14ac:dyDescent="0.35">
      <c r="A21" s="57">
        <v>15</v>
      </c>
      <c r="B21" s="57" t="s">
        <v>14</v>
      </c>
      <c r="C21" s="7">
        <v>414</v>
      </c>
      <c r="D21" s="169">
        <v>2116</v>
      </c>
      <c r="E21" s="169">
        <v>172</v>
      </c>
      <c r="F21" s="136">
        <v>6542.39</v>
      </c>
      <c r="G21" s="136">
        <v>6957.27</v>
      </c>
    </row>
    <row r="22" spans="1:7" ht="19.5" customHeight="1" x14ac:dyDescent="0.35">
      <c r="A22" s="57">
        <v>16</v>
      </c>
      <c r="B22" s="57" t="s">
        <v>15</v>
      </c>
      <c r="C22" s="7">
        <v>286</v>
      </c>
      <c r="D22" s="169">
        <v>2417</v>
      </c>
      <c r="E22" s="169">
        <v>78</v>
      </c>
      <c r="F22" s="136">
        <v>3380.78</v>
      </c>
      <c r="G22" s="136">
        <v>1878.63</v>
      </c>
    </row>
    <row r="23" spans="1:7" ht="19.5" customHeight="1" x14ac:dyDescent="0.35">
      <c r="A23" s="57">
        <v>17</v>
      </c>
      <c r="B23" s="57" t="s">
        <v>16</v>
      </c>
      <c r="C23" s="7">
        <v>230</v>
      </c>
      <c r="D23" s="169">
        <v>1415</v>
      </c>
      <c r="E23" s="169">
        <v>147</v>
      </c>
      <c r="F23" s="136">
        <v>9079.61</v>
      </c>
      <c r="G23" s="136">
        <v>5119.53</v>
      </c>
    </row>
    <row r="24" spans="1:7" ht="19.5" customHeight="1" x14ac:dyDescent="0.35">
      <c r="A24" s="57">
        <v>18</v>
      </c>
      <c r="B24" s="57" t="s">
        <v>17</v>
      </c>
      <c r="C24" s="7">
        <v>434</v>
      </c>
      <c r="D24" s="169">
        <v>2064</v>
      </c>
      <c r="E24" s="169">
        <v>229</v>
      </c>
      <c r="F24" s="136">
        <v>15797.18</v>
      </c>
      <c r="G24" s="136">
        <v>8824.0300000000007</v>
      </c>
    </row>
    <row r="25" spans="1:7" ht="19.5" customHeight="1" x14ac:dyDescent="0.35">
      <c r="A25" s="57">
        <v>19</v>
      </c>
      <c r="B25" s="57" t="s">
        <v>18</v>
      </c>
      <c r="C25" s="7">
        <v>338</v>
      </c>
      <c r="D25" s="169">
        <v>1356</v>
      </c>
      <c r="E25" s="169">
        <v>755</v>
      </c>
      <c r="F25" s="136">
        <v>182989.19</v>
      </c>
      <c r="G25" s="136">
        <v>138012.44</v>
      </c>
    </row>
    <row r="26" spans="1:7" ht="19.5" customHeight="1" x14ac:dyDescent="0.35">
      <c r="A26" s="57">
        <v>20</v>
      </c>
      <c r="B26" s="57" t="s">
        <v>19</v>
      </c>
      <c r="C26" s="7">
        <v>275</v>
      </c>
      <c r="D26" s="169">
        <v>1941</v>
      </c>
      <c r="E26" s="169">
        <v>148</v>
      </c>
      <c r="F26" s="136">
        <v>8442.23</v>
      </c>
      <c r="G26" s="136">
        <v>5479.85</v>
      </c>
    </row>
    <row r="27" spans="1:7" ht="19.5" customHeight="1" x14ac:dyDescent="0.35">
      <c r="A27" s="57">
        <v>21</v>
      </c>
      <c r="B27" s="57" t="s">
        <v>78</v>
      </c>
      <c r="C27" s="7">
        <v>151</v>
      </c>
      <c r="D27" s="169">
        <v>995</v>
      </c>
      <c r="E27" s="169">
        <v>60</v>
      </c>
      <c r="F27" s="136">
        <v>2397.9699999999998</v>
      </c>
      <c r="G27" s="136">
        <v>1389.89</v>
      </c>
    </row>
    <row r="28" spans="1:7" ht="19.5" customHeight="1" x14ac:dyDescent="0.35">
      <c r="A28" s="57">
        <v>22</v>
      </c>
      <c r="B28" s="57" t="s">
        <v>79</v>
      </c>
      <c r="C28" s="7">
        <v>718</v>
      </c>
      <c r="D28" s="169">
        <v>3751</v>
      </c>
      <c r="E28" s="169">
        <v>295</v>
      </c>
      <c r="F28" s="136">
        <v>16103.93</v>
      </c>
      <c r="G28" s="136">
        <v>7870.7</v>
      </c>
    </row>
    <row r="29" spans="1:7" ht="19.5" customHeight="1" x14ac:dyDescent="0.35">
      <c r="A29" s="57">
        <v>23</v>
      </c>
      <c r="B29" s="57" t="s">
        <v>22</v>
      </c>
      <c r="C29" s="7">
        <v>201</v>
      </c>
      <c r="D29" s="169">
        <v>868</v>
      </c>
      <c r="E29" s="169">
        <v>90</v>
      </c>
      <c r="F29" s="136">
        <v>3279.8</v>
      </c>
      <c r="G29" s="136">
        <v>2531.06</v>
      </c>
    </row>
    <row r="30" spans="1:7" ht="19.5" customHeight="1" x14ac:dyDescent="0.35">
      <c r="A30" s="57">
        <v>24</v>
      </c>
      <c r="B30" s="57" t="s">
        <v>23</v>
      </c>
      <c r="C30" s="7">
        <v>228</v>
      </c>
      <c r="D30" s="169">
        <v>1541</v>
      </c>
      <c r="E30" s="169">
        <v>142</v>
      </c>
      <c r="F30" s="136">
        <v>5493.49</v>
      </c>
      <c r="G30" s="136">
        <v>4301.42</v>
      </c>
    </row>
    <row r="31" spans="1:7" ht="19.5" customHeight="1" x14ac:dyDescent="0.35">
      <c r="A31" s="57">
        <v>25</v>
      </c>
      <c r="B31" s="57" t="s">
        <v>24</v>
      </c>
      <c r="C31" s="7">
        <v>154</v>
      </c>
      <c r="D31" s="169">
        <v>656</v>
      </c>
      <c r="E31" s="169">
        <v>75</v>
      </c>
      <c r="F31" s="136">
        <v>2667.74</v>
      </c>
      <c r="G31" s="136">
        <v>1779.89</v>
      </c>
    </row>
    <row r="32" spans="1:7" ht="19.5" customHeight="1" x14ac:dyDescent="0.35">
      <c r="A32" s="57">
        <v>26</v>
      </c>
      <c r="B32" s="57" t="s">
        <v>25</v>
      </c>
      <c r="C32" s="7">
        <v>276</v>
      </c>
      <c r="D32" s="169">
        <v>1600</v>
      </c>
      <c r="E32" s="169">
        <v>247</v>
      </c>
      <c r="F32" s="136">
        <v>14045.51</v>
      </c>
      <c r="G32" s="136">
        <v>7475.71</v>
      </c>
    </row>
    <row r="33" spans="1:7" ht="19.5" customHeight="1" x14ac:dyDescent="0.35">
      <c r="A33" s="57">
        <v>27</v>
      </c>
      <c r="B33" s="57" t="s">
        <v>26</v>
      </c>
      <c r="C33" s="7">
        <v>267</v>
      </c>
      <c r="D33" s="169">
        <v>2468</v>
      </c>
      <c r="E33" s="169">
        <v>113</v>
      </c>
      <c r="F33" s="136">
        <v>5159.54</v>
      </c>
      <c r="G33" s="136">
        <v>5617.04</v>
      </c>
    </row>
    <row r="34" spans="1:7" ht="19.5" customHeight="1" x14ac:dyDescent="0.35">
      <c r="A34" s="57">
        <v>28</v>
      </c>
      <c r="B34" s="57" t="s">
        <v>27</v>
      </c>
      <c r="C34" s="7">
        <v>177</v>
      </c>
      <c r="D34" s="169">
        <v>1229</v>
      </c>
      <c r="E34" s="169">
        <v>208</v>
      </c>
      <c r="F34" s="136">
        <v>28810.47</v>
      </c>
      <c r="G34" s="136">
        <v>30556.44</v>
      </c>
    </row>
    <row r="35" spans="1:7" ht="19.5" customHeight="1" x14ac:dyDescent="0.35">
      <c r="A35" s="57">
        <v>29</v>
      </c>
      <c r="B35" s="57" t="s">
        <v>28</v>
      </c>
      <c r="C35" s="7">
        <v>86</v>
      </c>
      <c r="D35" s="169">
        <v>856</v>
      </c>
      <c r="E35" s="169">
        <v>84</v>
      </c>
      <c r="F35" s="136">
        <v>3077.45</v>
      </c>
      <c r="G35" s="136">
        <v>2482.54</v>
      </c>
    </row>
    <row r="36" spans="1:7" ht="19.5" customHeight="1" x14ac:dyDescent="0.35">
      <c r="A36" s="57">
        <v>30</v>
      </c>
      <c r="B36" s="57" t="s">
        <v>29</v>
      </c>
      <c r="C36" s="7">
        <v>436</v>
      </c>
      <c r="D36" s="169">
        <v>1713</v>
      </c>
      <c r="E36" s="169">
        <v>279</v>
      </c>
      <c r="F36" s="136">
        <v>31358.79</v>
      </c>
      <c r="G36" s="136">
        <v>17342.12</v>
      </c>
    </row>
    <row r="37" spans="1:7" ht="19.5" customHeight="1" x14ac:dyDescent="0.35">
      <c r="A37" s="57"/>
      <c r="B37" s="57" t="s">
        <v>34</v>
      </c>
      <c r="C37" s="64">
        <f>SUM(C7:C36)</f>
        <v>8912</v>
      </c>
      <c r="D37" s="131">
        <f>SUM(D7:D36)</f>
        <v>47677</v>
      </c>
      <c r="E37" s="131">
        <f>SUM(E7:E36)</f>
        <v>5927</v>
      </c>
      <c r="F37" s="144">
        <f>SUM(F7:F36)</f>
        <v>527479.09999999986</v>
      </c>
      <c r="G37" s="144">
        <f>SUM(G7:G36)</f>
        <v>388442.23999999993</v>
      </c>
    </row>
    <row r="38" spans="1:7" x14ac:dyDescent="0.35">
      <c r="F38" s="104" t="s">
        <v>266</v>
      </c>
      <c r="G38" s="104">
        <v>15174.66</v>
      </c>
    </row>
    <row r="39" spans="1:7" x14ac:dyDescent="0.35">
      <c r="F39" s="105"/>
      <c r="G39" s="106">
        <v>403616.89</v>
      </c>
    </row>
  </sheetData>
  <mergeCells count="2">
    <mergeCell ref="A1:G1"/>
    <mergeCell ref="E2:G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2AB7-597C-49E5-99DC-14DB8693E6BE}">
  <sheetPr>
    <tabColor rgb="FFFF0000"/>
  </sheetPr>
  <dimension ref="A1:J38"/>
  <sheetViews>
    <sheetView workbookViewId="0">
      <selection sqref="A1:I1"/>
    </sheetView>
  </sheetViews>
  <sheetFormatPr defaultRowHeight="14.5" x14ac:dyDescent="0.35"/>
  <cols>
    <col min="1" max="1" width="3.7265625" customWidth="1"/>
    <col min="2" max="2" width="13.26953125" bestFit="1" customWidth="1"/>
    <col min="3" max="10" width="12.1796875" customWidth="1"/>
  </cols>
  <sheetData>
    <row r="1" spans="1:10" ht="15.5" x14ac:dyDescent="0.35">
      <c r="A1" s="228" t="s">
        <v>243</v>
      </c>
      <c r="B1" s="228"/>
      <c r="C1" s="228"/>
      <c r="D1" s="228"/>
      <c r="E1" s="228"/>
      <c r="F1" s="197"/>
      <c r="G1" s="197"/>
      <c r="H1" s="197"/>
      <c r="I1" s="197"/>
    </row>
    <row r="2" spans="1:10" ht="15.5" x14ac:dyDescent="0.35">
      <c r="A2" s="121" t="s">
        <v>42</v>
      </c>
      <c r="B2" s="122" t="s">
        <v>43</v>
      </c>
      <c r="C2" s="122" t="s">
        <v>244</v>
      </c>
      <c r="D2" s="122" t="s">
        <v>245</v>
      </c>
      <c r="E2" s="242" t="s">
        <v>263</v>
      </c>
      <c r="F2" s="242"/>
      <c r="G2" s="242"/>
      <c r="H2" s="242"/>
      <c r="I2" s="242"/>
      <c r="J2" s="243"/>
    </row>
    <row r="3" spans="1:10" ht="13.5" customHeight="1" x14ac:dyDescent="0.35">
      <c r="A3" s="123" t="s">
        <v>49</v>
      </c>
      <c r="B3" s="124" t="s">
        <v>50</v>
      </c>
      <c r="C3" s="124" t="s">
        <v>246</v>
      </c>
      <c r="D3" s="124" t="s">
        <v>247</v>
      </c>
      <c r="E3" s="124" t="s">
        <v>248</v>
      </c>
      <c r="F3" s="124" t="s">
        <v>249</v>
      </c>
      <c r="G3" s="124" t="s">
        <v>250</v>
      </c>
      <c r="H3" s="124" t="s">
        <v>251</v>
      </c>
      <c r="I3" s="124" t="s">
        <v>252</v>
      </c>
      <c r="J3" s="125" t="s">
        <v>253</v>
      </c>
    </row>
    <row r="4" spans="1:10" ht="13.5" customHeight="1" x14ac:dyDescent="0.35">
      <c r="A4" s="123"/>
      <c r="B4" s="124" t="s">
        <v>0</v>
      </c>
      <c r="C4" s="124" t="s">
        <v>254</v>
      </c>
      <c r="D4" s="124" t="s">
        <v>255</v>
      </c>
      <c r="E4" s="124" t="s">
        <v>213</v>
      </c>
      <c r="F4" s="124" t="s">
        <v>213</v>
      </c>
      <c r="G4" s="124" t="s">
        <v>213</v>
      </c>
      <c r="H4" s="124" t="s">
        <v>213</v>
      </c>
      <c r="I4" s="124" t="s">
        <v>213</v>
      </c>
      <c r="J4" s="125" t="s">
        <v>213</v>
      </c>
    </row>
    <row r="5" spans="1:10" ht="13.5" customHeight="1" x14ac:dyDescent="0.35">
      <c r="A5" s="126"/>
      <c r="B5" s="127"/>
      <c r="C5" s="124" t="s">
        <v>213</v>
      </c>
      <c r="D5" s="124" t="s">
        <v>213</v>
      </c>
      <c r="E5" s="124"/>
      <c r="F5" s="127"/>
      <c r="G5" s="124"/>
      <c r="H5" s="127"/>
      <c r="I5" s="124"/>
      <c r="J5" s="128"/>
    </row>
    <row r="6" spans="1:10" ht="13.5" customHeight="1" x14ac:dyDescent="0.35">
      <c r="A6" s="126"/>
      <c r="B6" s="127"/>
      <c r="C6" s="129" t="s">
        <v>158</v>
      </c>
      <c r="D6" s="129" t="s">
        <v>158</v>
      </c>
      <c r="E6" s="124"/>
      <c r="F6" s="127"/>
      <c r="G6" s="127"/>
      <c r="H6" s="127"/>
      <c r="I6" s="127"/>
      <c r="J6" s="128"/>
    </row>
    <row r="7" spans="1:10" ht="13.5" customHeight="1" x14ac:dyDescent="0.35">
      <c r="A7" s="130">
        <v>1</v>
      </c>
      <c r="B7" s="130" t="s">
        <v>1</v>
      </c>
      <c r="C7" s="111">
        <v>16</v>
      </c>
      <c r="D7" s="111">
        <v>91</v>
      </c>
      <c r="E7" s="111">
        <v>364263</v>
      </c>
      <c r="F7" s="111">
        <v>6321</v>
      </c>
      <c r="G7" s="111">
        <v>35110</v>
      </c>
      <c r="H7" s="111">
        <v>200353</v>
      </c>
      <c r="I7" s="111">
        <v>1461</v>
      </c>
      <c r="J7" s="111">
        <v>221122</v>
      </c>
    </row>
    <row r="8" spans="1:10" ht="13.5" customHeight="1" x14ac:dyDescent="0.35">
      <c r="A8" s="130">
        <v>2</v>
      </c>
      <c r="B8" s="130" t="s">
        <v>74</v>
      </c>
      <c r="C8" s="111">
        <v>21</v>
      </c>
      <c r="D8" s="111">
        <v>137</v>
      </c>
      <c r="E8" s="111">
        <v>622128</v>
      </c>
      <c r="F8" s="111">
        <v>1342</v>
      </c>
      <c r="G8" s="111">
        <v>1987</v>
      </c>
      <c r="H8" s="111">
        <v>313395</v>
      </c>
      <c r="I8" s="111">
        <v>2851</v>
      </c>
      <c r="J8" s="111">
        <v>1652494</v>
      </c>
    </row>
    <row r="9" spans="1:10" ht="13.5" customHeight="1" x14ac:dyDescent="0.35">
      <c r="A9" s="130">
        <v>3</v>
      </c>
      <c r="B9" s="130" t="s">
        <v>75</v>
      </c>
      <c r="C9" s="111">
        <v>19</v>
      </c>
      <c r="D9" s="111">
        <v>128</v>
      </c>
      <c r="E9" s="111">
        <v>244755</v>
      </c>
      <c r="F9" s="111">
        <v>4825</v>
      </c>
      <c r="G9" s="111">
        <v>62884</v>
      </c>
      <c r="H9" s="111">
        <v>175820</v>
      </c>
      <c r="I9" s="111">
        <v>1947</v>
      </c>
      <c r="J9" s="111">
        <v>593170</v>
      </c>
    </row>
    <row r="10" spans="1:10" ht="13.5" customHeight="1" x14ac:dyDescent="0.35">
      <c r="A10" s="130">
        <v>4</v>
      </c>
      <c r="B10" s="130" t="s">
        <v>4</v>
      </c>
      <c r="C10" s="111">
        <v>13</v>
      </c>
      <c r="D10" s="111">
        <v>110</v>
      </c>
      <c r="E10" s="111">
        <v>452147</v>
      </c>
      <c r="F10" s="111">
        <v>3489</v>
      </c>
      <c r="G10" s="111">
        <v>842</v>
      </c>
      <c r="H10" s="111">
        <v>107591</v>
      </c>
      <c r="I10" s="111">
        <v>270</v>
      </c>
      <c r="J10" s="111">
        <v>345067</v>
      </c>
    </row>
    <row r="11" spans="1:10" ht="13.5" customHeight="1" x14ac:dyDescent="0.35">
      <c r="A11" s="130">
        <v>5</v>
      </c>
      <c r="B11" s="130" t="s">
        <v>5</v>
      </c>
      <c r="C11" s="111">
        <v>21</v>
      </c>
      <c r="D11" s="111">
        <v>129</v>
      </c>
      <c r="E11" s="111">
        <v>312205</v>
      </c>
      <c r="F11" s="111">
        <v>20760</v>
      </c>
      <c r="G11" s="111">
        <v>92209</v>
      </c>
      <c r="H11" s="111">
        <v>313982</v>
      </c>
      <c r="I11" s="111">
        <v>1475</v>
      </c>
      <c r="J11" s="111">
        <v>2147654</v>
      </c>
    </row>
    <row r="12" spans="1:10" ht="13.5" customHeight="1" x14ac:dyDescent="0.35">
      <c r="A12" s="130">
        <v>6</v>
      </c>
      <c r="B12" s="130" t="s">
        <v>6</v>
      </c>
      <c r="C12" s="111">
        <v>7</v>
      </c>
      <c r="D12" s="111">
        <v>32</v>
      </c>
      <c r="E12" s="111">
        <v>129631</v>
      </c>
      <c r="F12" s="111">
        <v>6730</v>
      </c>
      <c r="G12" s="111">
        <v>64545</v>
      </c>
      <c r="H12" s="111">
        <v>115103</v>
      </c>
      <c r="I12" s="111">
        <v>156</v>
      </c>
      <c r="J12" s="111">
        <v>106865</v>
      </c>
    </row>
    <row r="13" spans="1:10" ht="13.5" customHeight="1" x14ac:dyDescent="0.35">
      <c r="A13" s="130">
        <v>7</v>
      </c>
      <c r="B13" s="130" t="s">
        <v>7</v>
      </c>
      <c r="C13" s="111">
        <v>27</v>
      </c>
      <c r="D13" s="111">
        <v>188</v>
      </c>
      <c r="E13" s="111">
        <v>548770</v>
      </c>
      <c r="F13" s="111">
        <v>14827</v>
      </c>
      <c r="G13" s="111">
        <v>67753</v>
      </c>
      <c r="H13" s="111">
        <v>221665</v>
      </c>
      <c r="I13" s="111">
        <v>932</v>
      </c>
      <c r="J13" s="111">
        <v>1403204</v>
      </c>
    </row>
    <row r="14" spans="1:10" ht="13.5" customHeight="1" x14ac:dyDescent="0.35">
      <c r="A14" s="130">
        <v>8</v>
      </c>
      <c r="B14" s="130" t="s">
        <v>8</v>
      </c>
      <c r="C14" s="111">
        <v>4</v>
      </c>
      <c r="D14" s="111">
        <v>24</v>
      </c>
      <c r="E14" s="111">
        <v>128338</v>
      </c>
      <c r="F14" s="111">
        <v>1571</v>
      </c>
      <c r="G14" s="111">
        <v>1936</v>
      </c>
      <c r="H14" s="111">
        <v>101691</v>
      </c>
      <c r="I14" s="111">
        <v>832</v>
      </c>
      <c r="J14" s="111">
        <v>179909</v>
      </c>
    </row>
    <row r="15" spans="1:10" ht="13.5" customHeight="1" x14ac:dyDescent="0.35">
      <c r="A15" s="130">
        <v>9</v>
      </c>
      <c r="B15" s="130" t="s">
        <v>9</v>
      </c>
      <c r="C15" s="111">
        <v>18</v>
      </c>
      <c r="D15" s="111">
        <v>93</v>
      </c>
      <c r="E15" s="111">
        <v>376196</v>
      </c>
      <c r="F15" s="111">
        <v>13729</v>
      </c>
      <c r="G15" s="111">
        <v>19429</v>
      </c>
      <c r="H15" s="111">
        <v>164167</v>
      </c>
      <c r="I15" s="111">
        <v>367</v>
      </c>
      <c r="J15" s="111">
        <v>795049</v>
      </c>
    </row>
    <row r="16" spans="1:10" ht="13.5" customHeight="1" x14ac:dyDescent="0.35">
      <c r="A16" s="130">
        <v>10</v>
      </c>
      <c r="B16" s="130" t="s">
        <v>76</v>
      </c>
      <c r="C16" s="111">
        <v>11</v>
      </c>
      <c r="D16" s="111">
        <v>59</v>
      </c>
      <c r="E16" s="111">
        <v>167664</v>
      </c>
      <c r="F16" s="111">
        <v>5454</v>
      </c>
      <c r="G16" s="111">
        <v>9853</v>
      </c>
      <c r="H16" s="111">
        <v>139274</v>
      </c>
      <c r="I16" s="111">
        <v>7657</v>
      </c>
      <c r="J16" s="111">
        <v>364483</v>
      </c>
    </row>
    <row r="17" spans="1:10" ht="13.5" customHeight="1" x14ac:dyDescent="0.35">
      <c r="A17" s="130">
        <v>11</v>
      </c>
      <c r="B17" s="130" t="s">
        <v>10</v>
      </c>
      <c r="C17" s="111">
        <v>38</v>
      </c>
      <c r="D17" s="111">
        <v>265</v>
      </c>
      <c r="E17" s="111">
        <v>445913</v>
      </c>
      <c r="F17" s="111">
        <v>46775</v>
      </c>
      <c r="G17" s="111">
        <v>165614</v>
      </c>
      <c r="H17" s="111">
        <v>235336</v>
      </c>
      <c r="I17" s="111">
        <v>3784</v>
      </c>
      <c r="J17" s="111">
        <v>2939024</v>
      </c>
    </row>
    <row r="18" spans="1:10" ht="13.5" customHeight="1" x14ac:dyDescent="0.35">
      <c r="A18" s="130">
        <v>12</v>
      </c>
      <c r="B18" s="130" t="s">
        <v>11</v>
      </c>
      <c r="C18" s="111">
        <v>13</v>
      </c>
      <c r="D18" s="111">
        <v>101</v>
      </c>
      <c r="E18" s="111">
        <v>209978</v>
      </c>
      <c r="F18" s="111">
        <v>10761</v>
      </c>
      <c r="G18" s="111">
        <v>12101</v>
      </c>
      <c r="H18" s="111">
        <v>107573</v>
      </c>
      <c r="I18" s="111">
        <v>858</v>
      </c>
      <c r="J18" s="111">
        <v>494937</v>
      </c>
    </row>
    <row r="19" spans="1:10" ht="13.5" customHeight="1" x14ac:dyDescent="0.35">
      <c r="A19" s="130">
        <v>13</v>
      </c>
      <c r="B19" s="130" t="s">
        <v>12</v>
      </c>
      <c r="C19" s="111">
        <v>19</v>
      </c>
      <c r="D19" s="111">
        <v>126</v>
      </c>
      <c r="E19" s="111">
        <v>478510</v>
      </c>
      <c r="F19" s="111">
        <v>3895</v>
      </c>
      <c r="G19" s="111">
        <v>10098</v>
      </c>
      <c r="H19" s="111">
        <v>186456</v>
      </c>
      <c r="I19" s="111">
        <v>4443</v>
      </c>
      <c r="J19" s="111">
        <v>328773</v>
      </c>
    </row>
    <row r="20" spans="1:10" ht="13.5" customHeight="1" x14ac:dyDescent="0.35">
      <c r="A20" s="130">
        <v>14</v>
      </c>
      <c r="B20" s="130" t="s">
        <v>77</v>
      </c>
      <c r="C20" s="111">
        <v>9</v>
      </c>
      <c r="D20" s="111">
        <v>37</v>
      </c>
      <c r="E20" s="111">
        <v>95638</v>
      </c>
      <c r="F20" s="111">
        <v>1524</v>
      </c>
      <c r="G20" s="111">
        <v>6956</v>
      </c>
      <c r="H20" s="111">
        <v>57052</v>
      </c>
      <c r="I20" s="111">
        <v>1330</v>
      </c>
      <c r="J20" s="111">
        <v>142920</v>
      </c>
    </row>
    <row r="21" spans="1:10" ht="13.5" customHeight="1" x14ac:dyDescent="0.35">
      <c r="A21" s="130">
        <v>15</v>
      </c>
      <c r="B21" s="130" t="s">
        <v>14</v>
      </c>
      <c r="C21" s="111">
        <v>21</v>
      </c>
      <c r="D21" s="111">
        <v>137</v>
      </c>
      <c r="E21" s="111">
        <v>284533</v>
      </c>
      <c r="F21" s="111">
        <v>21432</v>
      </c>
      <c r="G21" s="111">
        <v>80834</v>
      </c>
      <c r="H21" s="111">
        <v>257495</v>
      </c>
      <c r="I21" s="111">
        <v>2283</v>
      </c>
      <c r="J21" s="111">
        <v>812278</v>
      </c>
    </row>
    <row r="22" spans="1:10" ht="13.5" customHeight="1" x14ac:dyDescent="0.35">
      <c r="A22" s="130">
        <v>16</v>
      </c>
      <c r="B22" s="130" t="s">
        <v>15</v>
      </c>
      <c r="C22" s="111">
        <v>20</v>
      </c>
      <c r="D22" s="111">
        <v>93</v>
      </c>
      <c r="E22" s="111">
        <v>261008</v>
      </c>
      <c r="F22" s="111">
        <v>48739</v>
      </c>
      <c r="G22" s="111">
        <v>6803</v>
      </c>
      <c r="H22" s="111">
        <v>269391</v>
      </c>
      <c r="I22" s="111">
        <v>5627</v>
      </c>
      <c r="J22" s="111">
        <v>473199</v>
      </c>
    </row>
    <row r="23" spans="1:10" ht="13.5" customHeight="1" x14ac:dyDescent="0.35">
      <c r="A23" s="130">
        <v>17</v>
      </c>
      <c r="B23" s="130" t="s">
        <v>16</v>
      </c>
      <c r="C23" s="111">
        <v>14</v>
      </c>
      <c r="D23" s="111">
        <v>95</v>
      </c>
      <c r="E23" s="111">
        <v>322484</v>
      </c>
      <c r="F23" s="111">
        <v>14561</v>
      </c>
      <c r="G23" s="111">
        <v>15675</v>
      </c>
      <c r="H23" s="111">
        <v>112532</v>
      </c>
      <c r="I23" s="111">
        <v>1079</v>
      </c>
      <c r="J23" s="111">
        <v>445595</v>
      </c>
    </row>
    <row r="24" spans="1:10" ht="13.5" customHeight="1" x14ac:dyDescent="0.35">
      <c r="A24" s="130">
        <v>18</v>
      </c>
      <c r="B24" s="130" t="s">
        <v>17</v>
      </c>
      <c r="C24" s="111">
        <v>22</v>
      </c>
      <c r="D24" s="111">
        <v>122</v>
      </c>
      <c r="E24" s="111">
        <v>626833</v>
      </c>
      <c r="F24" s="111">
        <v>5707</v>
      </c>
      <c r="G24" s="111">
        <v>51040</v>
      </c>
      <c r="H24" s="111">
        <v>517321</v>
      </c>
      <c r="I24" s="111">
        <v>3166</v>
      </c>
      <c r="J24" s="111">
        <v>2023721</v>
      </c>
    </row>
    <row r="25" spans="1:10" ht="13.5" customHeight="1" x14ac:dyDescent="0.35">
      <c r="A25" s="130">
        <v>19</v>
      </c>
      <c r="B25" s="130" t="s">
        <v>18</v>
      </c>
      <c r="C25" s="111">
        <v>20</v>
      </c>
      <c r="D25" s="111">
        <v>111</v>
      </c>
      <c r="E25" s="111">
        <v>276331</v>
      </c>
      <c r="F25" s="111">
        <v>9636</v>
      </c>
      <c r="G25" s="111">
        <v>26974</v>
      </c>
      <c r="H25" s="111">
        <v>79402</v>
      </c>
      <c r="I25" s="111">
        <v>1290</v>
      </c>
      <c r="J25" s="111">
        <v>1575988</v>
      </c>
    </row>
    <row r="26" spans="1:10" ht="13.5" customHeight="1" x14ac:dyDescent="0.35">
      <c r="A26" s="130">
        <v>20</v>
      </c>
      <c r="B26" s="130" t="s">
        <v>19</v>
      </c>
      <c r="C26" s="111">
        <v>25</v>
      </c>
      <c r="D26" s="111">
        <v>139</v>
      </c>
      <c r="E26" s="111">
        <v>443778</v>
      </c>
      <c r="F26" s="111">
        <v>61019</v>
      </c>
      <c r="G26" s="111">
        <v>128662</v>
      </c>
      <c r="H26" s="111">
        <v>143646</v>
      </c>
      <c r="I26" s="111">
        <v>6485</v>
      </c>
      <c r="J26" s="111">
        <v>1009944</v>
      </c>
    </row>
    <row r="27" spans="1:10" ht="13.5" customHeight="1" x14ac:dyDescent="0.35">
      <c r="A27" s="130">
        <v>21</v>
      </c>
      <c r="B27" s="130" t="s">
        <v>78</v>
      </c>
      <c r="C27" s="111">
        <v>13</v>
      </c>
      <c r="D27" s="111">
        <v>63</v>
      </c>
      <c r="E27" s="111">
        <v>300811</v>
      </c>
      <c r="F27" s="111">
        <v>6400</v>
      </c>
      <c r="G27" s="111">
        <v>20532</v>
      </c>
      <c r="H27" s="111">
        <v>126516</v>
      </c>
      <c r="I27" s="111">
        <v>17040</v>
      </c>
      <c r="J27" s="111">
        <v>598650</v>
      </c>
    </row>
    <row r="28" spans="1:10" ht="13.5" customHeight="1" x14ac:dyDescent="0.35">
      <c r="A28" s="130">
        <v>22</v>
      </c>
      <c r="B28" s="130" t="s">
        <v>79</v>
      </c>
      <c r="C28" s="111">
        <v>42</v>
      </c>
      <c r="D28" s="111">
        <v>175</v>
      </c>
      <c r="E28" s="111">
        <v>673442</v>
      </c>
      <c r="F28" s="111">
        <v>8569</v>
      </c>
      <c r="G28" s="111">
        <v>98674</v>
      </c>
      <c r="H28" s="111">
        <v>1050151</v>
      </c>
      <c r="I28" s="111">
        <v>18324</v>
      </c>
      <c r="J28" s="111">
        <v>3761128</v>
      </c>
    </row>
    <row r="29" spans="1:10" ht="13.5" customHeight="1" x14ac:dyDescent="0.35">
      <c r="A29" s="130">
        <v>23</v>
      </c>
      <c r="B29" s="130" t="s">
        <v>22</v>
      </c>
      <c r="C29" s="111">
        <v>16</v>
      </c>
      <c r="D29" s="111">
        <v>80</v>
      </c>
      <c r="E29" s="111">
        <v>338681</v>
      </c>
      <c r="F29" s="111">
        <v>27882</v>
      </c>
      <c r="G29" s="111">
        <v>102986</v>
      </c>
      <c r="H29" s="111">
        <v>63027</v>
      </c>
      <c r="I29" s="111">
        <v>3929</v>
      </c>
      <c r="J29" s="111">
        <v>664686</v>
      </c>
    </row>
    <row r="30" spans="1:10" ht="13.5" customHeight="1" x14ac:dyDescent="0.35">
      <c r="A30" s="130">
        <v>24</v>
      </c>
      <c r="B30" s="130" t="s">
        <v>23</v>
      </c>
      <c r="C30" s="111">
        <v>16</v>
      </c>
      <c r="D30" s="111">
        <v>89</v>
      </c>
      <c r="E30" s="111">
        <v>210092</v>
      </c>
      <c r="F30" s="111">
        <v>12363</v>
      </c>
      <c r="G30" s="111">
        <v>34629</v>
      </c>
      <c r="H30" s="111">
        <v>102397</v>
      </c>
      <c r="I30" s="111">
        <v>0</v>
      </c>
      <c r="J30" s="111">
        <v>670909</v>
      </c>
    </row>
    <row r="31" spans="1:10" ht="13.5" customHeight="1" x14ac:dyDescent="0.35">
      <c r="A31" s="130">
        <v>25</v>
      </c>
      <c r="B31" s="130" t="s">
        <v>24</v>
      </c>
      <c r="C31" s="111">
        <v>8</v>
      </c>
      <c r="D31" s="111">
        <v>57</v>
      </c>
      <c r="E31" s="111">
        <v>155571</v>
      </c>
      <c r="F31" s="111">
        <v>12659</v>
      </c>
      <c r="G31" s="111">
        <v>29903</v>
      </c>
      <c r="H31" s="111">
        <v>80190</v>
      </c>
      <c r="I31" s="111">
        <v>647</v>
      </c>
      <c r="J31" s="111">
        <v>301749</v>
      </c>
    </row>
    <row r="32" spans="1:10" ht="13.5" customHeight="1" x14ac:dyDescent="0.35">
      <c r="A32" s="130">
        <v>26</v>
      </c>
      <c r="B32" s="130" t="s">
        <v>25</v>
      </c>
      <c r="C32" s="111">
        <v>15</v>
      </c>
      <c r="D32" s="111">
        <v>159</v>
      </c>
      <c r="E32" s="111">
        <v>367150</v>
      </c>
      <c r="F32" s="111">
        <v>13524</v>
      </c>
      <c r="G32" s="111">
        <v>24774</v>
      </c>
      <c r="H32" s="111">
        <v>111717</v>
      </c>
      <c r="I32" s="111">
        <v>1241</v>
      </c>
      <c r="J32" s="111">
        <v>597382</v>
      </c>
    </row>
    <row r="33" spans="1:10" ht="13.5" customHeight="1" x14ac:dyDescent="0.35">
      <c r="A33" s="130">
        <v>27</v>
      </c>
      <c r="B33" s="130" t="s">
        <v>26</v>
      </c>
      <c r="C33" s="111">
        <v>16</v>
      </c>
      <c r="D33" s="111">
        <v>108</v>
      </c>
      <c r="E33" s="111">
        <v>247259</v>
      </c>
      <c r="F33" s="111">
        <v>48268</v>
      </c>
      <c r="G33" s="111">
        <v>21561</v>
      </c>
      <c r="H33" s="111">
        <v>154622</v>
      </c>
      <c r="I33" s="111">
        <v>8278</v>
      </c>
      <c r="J33" s="111">
        <v>466503</v>
      </c>
    </row>
    <row r="34" spans="1:10" ht="13.5" customHeight="1" x14ac:dyDescent="0.35">
      <c r="A34" s="130">
        <v>28</v>
      </c>
      <c r="B34" s="130" t="s">
        <v>27</v>
      </c>
      <c r="C34" s="111">
        <v>17</v>
      </c>
      <c r="D34" s="111">
        <v>122</v>
      </c>
      <c r="E34" s="111">
        <v>247795</v>
      </c>
      <c r="F34" s="111">
        <v>5898</v>
      </c>
      <c r="G34" s="111">
        <v>18840</v>
      </c>
      <c r="H34" s="111">
        <v>200748</v>
      </c>
      <c r="I34" s="111">
        <v>6453</v>
      </c>
      <c r="J34" s="111">
        <v>519190</v>
      </c>
    </row>
    <row r="35" spans="1:10" ht="13.5" customHeight="1" x14ac:dyDescent="0.35">
      <c r="A35" s="130">
        <v>29</v>
      </c>
      <c r="B35" s="130" t="s">
        <v>28</v>
      </c>
      <c r="C35" s="111">
        <v>10</v>
      </c>
      <c r="D35" s="111">
        <v>42</v>
      </c>
      <c r="E35" s="111">
        <v>112333</v>
      </c>
      <c r="F35" s="111">
        <v>2570</v>
      </c>
      <c r="G35" s="111">
        <v>44787</v>
      </c>
      <c r="H35" s="111">
        <v>108787</v>
      </c>
      <c r="I35" s="111">
        <v>738</v>
      </c>
      <c r="J35" s="111">
        <v>354398</v>
      </c>
    </row>
    <row r="36" spans="1:10" ht="13.5" customHeight="1" x14ac:dyDescent="0.35">
      <c r="A36" s="130">
        <v>30</v>
      </c>
      <c r="B36" s="130" t="s">
        <v>29</v>
      </c>
      <c r="C36" s="111">
        <v>30</v>
      </c>
      <c r="D36" s="111">
        <v>127</v>
      </c>
      <c r="E36" s="111">
        <v>459733</v>
      </c>
      <c r="F36" s="111">
        <v>17094</v>
      </c>
      <c r="G36" s="111">
        <v>21158</v>
      </c>
      <c r="H36" s="111">
        <v>576052</v>
      </c>
      <c r="I36" s="111">
        <v>30219</v>
      </c>
      <c r="J36" s="111">
        <v>1449266</v>
      </c>
    </row>
    <row r="37" spans="1:10" ht="13.5" customHeight="1" x14ac:dyDescent="0.35">
      <c r="A37" s="130"/>
      <c r="B37" s="130" t="s">
        <v>34</v>
      </c>
      <c r="C37" s="131">
        <f>SUM(C7:C36)</f>
        <v>541</v>
      </c>
      <c r="D37" s="131">
        <f>SUM(D7:D36)</f>
        <v>3239</v>
      </c>
      <c r="E37" s="131">
        <f>SUM(E7:E36)</f>
        <v>9903970</v>
      </c>
      <c r="F37" s="131">
        <f t="shared" ref="F37:J37" si="0">SUM(F7:F36)</f>
        <v>458324</v>
      </c>
      <c r="G37" s="131">
        <f t="shared" si="0"/>
        <v>1279149</v>
      </c>
      <c r="H37" s="131">
        <f t="shared" si="0"/>
        <v>6393452</v>
      </c>
      <c r="I37" s="131">
        <f t="shared" si="0"/>
        <v>135162</v>
      </c>
      <c r="J37" s="131">
        <f t="shared" si="0"/>
        <v>27439257</v>
      </c>
    </row>
    <row r="38" spans="1:10" x14ac:dyDescent="0.35">
      <c r="A38" s="199" t="s">
        <v>272</v>
      </c>
      <c r="B38" s="199"/>
      <c r="C38" s="199"/>
      <c r="D38" s="199"/>
      <c r="E38" s="199"/>
      <c r="F38" s="199"/>
      <c r="G38" s="199"/>
      <c r="H38" s="199"/>
      <c r="I38" s="199"/>
      <c r="J38" s="199"/>
    </row>
  </sheetData>
  <mergeCells count="3">
    <mergeCell ref="E2:J2"/>
    <mergeCell ref="A1:I1"/>
    <mergeCell ref="A38:J38"/>
  </mergeCells>
  <pageMargins left="0.9055118110236221" right="0.9055118110236221" top="0.74803149606299213" bottom="0.74803149606299213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A097-6E52-49D4-8B0B-E400112F0698}">
  <sheetPr>
    <tabColor rgb="FFFF0000"/>
  </sheetPr>
  <dimension ref="A1:J40"/>
  <sheetViews>
    <sheetView topLeftCell="A22" workbookViewId="0">
      <selection activeCell="M33" sqref="M33"/>
    </sheetView>
  </sheetViews>
  <sheetFormatPr defaultRowHeight="14.5" x14ac:dyDescent="0.35"/>
  <cols>
    <col min="1" max="1" width="3.7265625" customWidth="1"/>
    <col min="2" max="2" width="17.1796875" customWidth="1"/>
    <col min="3" max="5" width="21.453125" customWidth="1"/>
  </cols>
  <sheetData>
    <row r="1" spans="1:5" ht="18.5" x14ac:dyDescent="0.45">
      <c r="A1" s="219" t="s">
        <v>273</v>
      </c>
      <c r="B1" s="219"/>
      <c r="C1" s="219"/>
      <c r="D1" s="219"/>
      <c r="E1" s="219"/>
    </row>
    <row r="2" spans="1:5" x14ac:dyDescent="0.35">
      <c r="A2" s="132" t="s">
        <v>218</v>
      </c>
      <c r="B2" s="132" t="s">
        <v>43</v>
      </c>
      <c r="C2" s="244" t="s">
        <v>256</v>
      </c>
      <c r="D2" s="244"/>
      <c r="E2" s="244"/>
    </row>
    <row r="3" spans="1:5" x14ac:dyDescent="0.35">
      <c r="A3" s="133" t="s">
        <v>49</v>
      </c>
      <c r="B3" s="133" t="s">
        <v>50</v>
      </c>
      <c r="C3" s="132" t="s">
        <v>219</v>
      </c>
      <c r="D3" s="132" t="s">
        <v>220</v>
      </c>
      <c r="E3" s="132" t="s">
        <v>221</v>
      </c>
    </row>
    <row r="4" spans="1:5" x14ac:dyDescent="0.35">
      <c r="A4" s="133"/>
      <c r="B4" s="133" t="s">
        <v>0</v>
      </c>
      <c r="C4" s="133" t="s">
        <v>222</v>
      </c>
      <c r="D4" s="133" t="s">
        <v>223</v>
      </c>
      <c r="E4" s="133" t="s">
        <v>224</v>
      </c>
    </row>
    <row r="5" spans="1:5" x14ac:dyDescent="0.35">
      <c r="A5" s="135"/>
      <c r="B5" s="135"/>
      <c r="C5" s="134"/>
      <c r="D5" s="134"/>
      <c r="E5" s="134"/>
    </row>
    <row r="6" spans="1:5" ht="19.5" customHeight="1" x14ac:dyDescent="0.35">
      <c r="A6" s="135">
        <v>1</v>
      </c>
      <c r="B6" s="135" t="s">
        <v>1</v>
      </c>
      <c r="C6" s="136">
        <v>62.77</v>
      </c>
      <c r="D6" s="136">
        <v>281</v>
      </c>
      <c r="E6" s="136">
        <v>7.98</v>
      </c>
    </row>
    <row r="7" spans="1:5" ht="19.5" customHeight="1" x14ac:dyDescent="0.35">
      <c r="A7" s="130">
        <v>2</v>
      </c>
      <c r="B7" s="130" t="s">
        <v>74</v>
      </c>
      <c r="C7" s="136">
        <v>111.23</v>
      </c>
      <c r="D7" s="136">
        <v>731</v>
      </c>
      <c r="E7" s="136">
        <v>8.98</v>
      </c>
    </row>
    <row r="8" spans="1:5" ht="19.5" customHeight="1" x14ac:dyDescent="0.35">
      <c r="A8" s="130">
        <v>3</v>
      </c>
      <c r="B8" s="130" t="s">
        <v>75</v>
      </c>
      <c r="C8" s="136">
        <v>105.32</v>
      </c>
      <c r="D8" s="136">
        <v>1449.88</v>
      </c>
      <c r="E8" s="136">
        <v>6.4</v>
      </c>
    </row>
    <row r="9" spans="1:5" ht="19.5" customHeight="1" x14ac:dyDescent="0.35">
      <c r="A9" s="130">
        <v>4</v>
      </c>
      <c r="B9" s="130" t="s">
        <v>4</v>
      </c>
      <c r="C9" s="136">
        <v>129.84</v>
      </c>
      <c r="D9" s="136">
        <v>521.42999999999995</v>
      </c>
      <c r="E9" s="136">
        <v>6.31</v>
      </c>
    </row>
    <row r="10" spans="1:5" ht="19.5" customHeight="1" x14ac:dyDescent="0.35">
      <c r="A10" s="130">
        <v>5</v>
      </c>
      <c r="B10" s="130" t="s">
        <v>5</v>
      </c>
      <c r="C10" s="136">
        <v>114.64</v>
      </c>
      <c r="D10" s="136">
        <v>6038.71</v>
      </c>
      <c r="E10" s="136">
        <v>7.44</v>
      </c>
    </row>
    <row r="11" spans="1:5" ht="19.5" customHeight="1" x14ac:dyDescent="0.35">
      <c r="A11" s="130">
        <v>6</v>
      </c>
      <c r="B11" s="130" t="s">
        <v>6</v>
      </c>
      <c r="C11" s="136">
        <v>21.01</v>
      </c>
      <c r="D11" s="136">
        <v>32.22</v>
      </c>
      <c r="E11" s="136">
        <v>1.75</v>
      </c>
    </row>
    <row r="12" spans="1:5" ht="19.5" customHeight="1" x14ac:dyDescent="0.35">
      <c r="A12" s="130">
        <v>7</v>
      </c>
      <c r="B12" s="130" t="s">
        <v>7</v>
      </c>
      <c r="C12" s="136">
        <v>391.47</v>
      </c>
      <c r="D12" s="136">
        <v>591.74</v>
      </c>
      <c r="E12" s="136">
        <v>25.93</v>
      </c>
    </row>
    <row r="13" spans="1:5" ht="19.5" customHeight="1" x14ac:dyDescent="0.35">
      <c r="A13" s="130">
        <v>8</v>
      </c>
      <c r="B13" s="130" t="s">
        <v>8</v>
      </c>
      <c r="C13" s="136">
        <v>12.19</v>
      </c>
      <c r="D13" s="136">
        <v>180.68</v>
      </c>
      <c r="E13" s="136">
        <v>1.6</v>
      </c>
    </row>
    <row r="14" spans="1:5" ht="19.5" customHeight="1" x14ac:dyDescent="0.35">
      <c r="A14" s="130">
        <v>9</v>
      </c>
      <c r="B14" s="130" t="s">
        <v>9</v>
      </c>
      <c r="C14" s="136">
        <v>75.900000000000006</v>
      </c>
      <c r="D14" s="136">
        <v>3190.56</v>
      </c>
      <c r="E14" s="136">
        <v>12.76</v>
      </c>
    </row>
    <row r="15" spans="1:5" ht="19.5" customHeight="1" x14ac:dyDescent="0.35">
      <c r="A15" s="130">
        <v>10</v>
      </c>
      <c r="B15" s="130" t="s">
        <v>76</v>
      </c>
      <c r="C15" s="136">
        <v>18.95</v>
      </c>
      <c r="D15" s="136">
        <v>113.38</v>
      </c>
      <c r="E15" s="136">
        <v>2.54</v>
      </c>
    </row>
    <row r="16" spans="1:5" ht="19.5" customHeight="1" x14ac:dyDescent="0.35">
      <c r="A16" s="130">
        <v>11</v>
      </c>
      <c r="B16" s="130" t="s">
        <v>10</v>
      </c>
      <c r="C16" s="136">
        <v>108.45</v>
      </c>
      <c r="D16" s="136">
        <v>12003.7</v>
      </c>
      <c r="E16" s="136">
        <v>20.329999999999998</v>
      </c>
    </row>
    <row r="17" spans="1:5" ht="19.5" customHeight="1" x14ac:dyDescent="0.35">
      <c r="A17" s="130">
        <v>12</v>
      </c>
      <c r="B17" s="130" t="s">
        <v>11</v>
      </c>
      <c r="C17" s="136">
        <v>262.8</v>
      </c>
      <c r="D17" s="136">
        <v>57.22</v>
      </c>
      <c r="E17" s="136">
        <v>7.22</v>
      </c>
    </row>
    <row r="18" spans="1:5" ht="19.5" customHeight="1" x14ac:dyDescent="0.35">
      <c r="A18" s="130">
        <v>13</v>
      </c>
      <c r="B18" s="130" t="s">
        <v>12</v>
      </c>
      <c r="C18" s="136">
        <v>133.05000000000001</v>
      </c>
      <c r="D18" s="136">
        <v>369.41</v>
      </c>
      <c r="E18" s="136">
        <v>11.66</v>
      </c>
    </row>
    <row r="19" spans="1:5" ht="19.5" customHeight="1" x14ac:dyDescent="0.35">
      <c r="A19" s="130">
        <v>14</v>
      </c>
      <c r="B19" s="130" t="s">
        <v>77</v>
      </c>
      <c r="C19" s="136">
        <v>21.06</v>
      </c>
      <c r="D19" s="136">
        <v>50.16</v>
      </c>
      <c r="E19" s="136">
        <v>2.36</v>
      </c>
    </row>
    <row r="20" spans="1:5" ht="19.5" customHeight="1" x14ac:dyDescent="0.35">
      <c r="A20" s="130">
        <v>15</v>
      </c>
      <c r="B20" s="130" t="s">
        <v>14</v>
      </c>
      <c r="C20" s="136">
        <v>61.87</v>
      </c>
      <c r="D20" s="136">
        <v>1033.8800000000001</v>
      </c>
      <c r="E20" s="136">
        <v>4.95</v>
      </c>
    </row>
    <row r="21" spans="1:5" ht="19.5" customHeight="1" x14ac:dyDescent="0.35">
      <c r="A21" s="130">
        <v>16</v>
      </c>
      <c r="B21" s="130" t="s">
        <v>15</v>
      </c>
      <c r="C21" s="136">
        <v>11.11</v>
      </c>
      <c r="D21" s="136">
        <v>272.5</v>
      </c>
      <c r="E21" s="136">
        <v>2.66</v>
      </c>
    </row>
    <row r="22" spans="1:5" ht="19.5" customHeight="1" x14ac:dyDescent="0.35">
      <c r="A22" s="130">
        <v>17</v>
      </c>
      <c r="B22" s="130" t="s">
        <v>16</v>
      </c>
      <c r="C22" s="136">
        <v>170.32</v>
      </c>
      <c r="D22" s="136">
        <v>173.68</v>
      </c>
      <c r="E22" s="136">
        <v>5</v>
      </c>
    </row>
    <row r="23" spans="1:5" ht="19.5" customHeight="1" x14ac:dyDescent="0.35">
      <c r="A23" s="130">
        <v>18</v>
      </c>
      <c r="B23" s="130" t="s">
        <v>17</v>
      </c>
      <c r="C23" s="136">
        <v>65.34</v>
      </c>
      <c r="D23" s="136">
        <v>1039.54</v>
      </c>
      <c r="E23" s="136">
        <v>9.1199999999999992</v>
      </c>
    </row>
    <row r="24" spans="1:5" ht="19.5" customHeight="1" x14ac:dyDescent="0.35">
      <c r="A24" s="130">
        <v>19</v>
      </c>
      <c r="B24" s="130" t="s">
        <v>18</v>
      </c>
      <c r="C24" s="136">
        <v>121.24</v>
      </c>
      <c r="D24" s="136">
        <v>1414.89</v>
      </c>
      <c r="E24" s="136">
        <v>30.45</v>
      </c>
    </row>
    <row r="25" spans="1:5" ht="19.5" customHeight="1" x14ac:dyDescent="0.35">
      <c r="A25" s="130">
        <v>20</v>
      </c>
      <c r="B25" s="130" t="s">
        <v>19</v>
      </c>
      <c r="C25" s="136">
        <v>35.200000000000003</v>
      </c>
      <c r="D25" s="136">
        <v>701.78</v>
      </c>
      <c r="E25" s="136">
        <v>5.08</v>
      </c>
    </row>
    <row r="26" spans="1:5" ht="19.5" customHeight="1" x14ac:dyDescent="0.35">
      <c r="A26" s="130">
        <v>21</v>
      </c>
      <c r="B26" s="130" t="s">
        <v>78</v>
      </c>
      <c r="C26" s="136">
        <v>32.86</v>
      </c>
      <c r="D26" s="136">
        <v>191.78</v>
      </c>
      <c r="E26" s="136">
        <v>3.77</v>
      </c>
    </row>
    <row r="27" spans="1:5" ht="19.5" customHeight="1" x14ac:dyDescent="0.35">
      <c r="A27" s="130">
        <v>22</v>
      </c>
      <c r="B27" s="130" t="s">
        <v>79</v>
      </c>
      <c r="C27" s="136">
        <v>62.78</v>
      </c>
      <c r="D27" s="136">
        <v>1376.44</v>
      </c>
      <c r="E27" s="136">
        <v>12.15</v>
      </c>
    </row>
    <row r="28" spans="1:5" ht="19.5" customHeight="1" x14ac:dyDescent="0.35">
      <c r="A28" s="130">
        <v>23</v>
      </c>
      <c r="B28" s="130" t="s">
        <v>22</v>
      </c>
      <c r="C28" s="136">
        <v>35.700000000000003</v>
      </c>
      <c r="D28" s="136">
        <v>223.62</v>
      </c>
      <c r="E28" s="136">
        <v>3.18</v>
      </c>
    </row>
    <row r="29" spans="1:5" ht="19.5" customHeight="1" x14ac:dyDescent="0.35">
      <c r="A29" s="130">
        <v>24</v>
      </c>
      <c r="B29" s="130" t="s">
        <v>23</v>
      </c>
      <c r="C29" s="136">
        <v>31.22</v>
      </c>
      <c r="D29" s="136">
        <v>1317.34</v>
      </c>
      <c r="E29" s="136">
        <v>6.57</v>
      </c>
    </row>
    <row r="30" spans="1:5" ht="19.5" customHeight="1" x14ac:dyDescent="0.35">
      <c r="A30" s="130">
        <v>25</v>
      </c>
      <c r="B30" s="130" t="s">
        <v>24</v>
      </c>
      <c r="C30" s="136">
        <v>13.63</v>
      </c>
      <c r="D30" s="136">
        <v>106.58</v>
      </c>
      <c r="E30" s="136">
        <v>3.19</v>
      </c>
    </row>
    <row r="31" spans="1:5" ht="19.5" customHeight="1" x14ac:dyDescent="0.35">
      <c r="A31" s="130">
        <v>26</v>
      </c>
      <c r="B31" s="130" t="s">
        <v>25</v>
      </c>
      <c r="C31" s="136">
        <v>244.59</v>
      </c>
      <c r="D31" s="136">
        <v>254.16</v>
      </c>
      <c r="E31" s="136">
        <v>11.55</v>
      </c>
    </row>
    <row r="32" spans="1:5" ht="19.5" customHeight="1" x14ac:dyDescent="0.35">
      <c r="A32" s="130">
        <v>27</v>
      </c>
      <c r="B32" s="130" t="s">
        <v>26</v>
      </c>
      <c r="C32" s="136">
        <v>39.049999999999997</v>
      </c>
      <c r="D32" s="136">
        <v>829.34</v>
      </c>
      <c r="E32" s="136">
        <v>5.59</v>
      </c>
    </row>
    <row r="33" spans="1:10" ht="19.5" customHeight="1" x14ac:dyDescent="0.35">
      <c r="A33" s="130">
        <v>28</v>
      </c>
      <c r="B33" s="130" t="s">
        <v>27</v>
      </c>
      <c r="C33" s="136">
        <v>52.32</v>
      </c>
      <c r="D33" s="136">
        <v>894.73</v>
      </c>
      <c r="E33" s="136">
        <v>5.69</v>
      </c>
    </row>
    <row r="34" spans="1:10" ht="19.5" customHeight="1" x14ac:dyDescent="0.35">
      <c r="A34" s="130">
        <v>29</v>
      </c>
      <c r="B34" s="130" t="s">
        <v>28</v>
      </c>
      <c r="C34" s="136">
        <v>34.42</v>
      </c>
      <c r="D34" s="136">
        <v>1123.1600000000001</v>
      </c>
      <c r="E34" s="136">
        <v>4.0599999999999996</v>
      </c>
    </row>
    <row r="35" spans="1:10" ht="19.5" customHeight="1" x14ac:dyDescent="0.35">
      <c r="A35" s="130">
        <v>30</v>
      </c>
      <c r="B35" s="130" t="s">
        <v>29</v>
      </c>
      <c r="C35" s="136">
        <v>55.67</v>
      </c>
      <c r="D35" s="136">
        <v>664.81</v>
      </c>
      <c r="E35" s="136">
        <v>6.03</v>
      </c>
    </row>
    <row r="36" spans="1:10" ht="19.5" customHeight="1" x14ac:dyDescent="0.35">
      <c r="A36" s="137"/>
      <c r="B36" s="137" t="s">
        <v>34</v>
      </c>
      <c r="C36" s="138">
        <f>SUM(C6:C35)</f>
        <v>2636.0000000000005</v>
      </c>
      <c r="D36" s="138">
        <f>SUM(D6:D35)</f>
        <v>37229.32</v>
      </c>
      <c r="E36" s="138">
        <v>242.3</v>
      </c>
    </row>
    <row r="37" spans="1:10" x14ac:dyDescent="0.35">
      <c r="A37" s="199" t="s">
        <v>272</v>
      </c>
      <c r="B37" s="199"/>
      <c r="C37" s="199"/>
      <c r="D37" s="199"/>
      <c r="E37" s="199"/>
      <c r="F37" s="120"/>
      <c r="G37" s="120"/>
      <c r="H37" s="120"/>
      <c r="I37" s="120"/>
      <c r="J37" s="120"/>
    </row>
    <row r="38" spans="1:10" x14ac:dyDescent="0.35">
      <c r="C38" s="11"/>
      <c r="D38" s="101"/>
      <c r="E38" s="101"/>
    </row>
    <row r="40" spans="1:10" x14ac:dyDescent="0.35">
      <c r="C40" s="63"/>
      <c r="D40" s="63"/>
      <c r="E40" s="63"/>
    </row>
  </sheetData>
  <mergeCells count="3">
    <mergeCell ref="C2:E2"/>
    <mergeCell ref="A1:E1"/>
    <mergeCell ref="A37:E3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BA28-9315-43F4-A00F-8A4EC5D2A60F}">
  <sheetPr>
    <tabColor rgb="FFFF0000"/>
  </sheetPr>
  <dimension ref="A1:G37"/>
  <sheetViews>
    <sheetView tabSelected="1" workbookViewId="0">
      <selection activeCell="I10" sqref="I10"/>
    </sheetView>
  </sheetViews>
  <sheetFormatPr defaultRowHeight="14.5" x14ac:dyDescent="0.35"/>
  <cols>
    <col min="1" max="1" width="3.26953125" customWidth="1"/>
    <col min="2" max="2" width="15" customWidth="1"/>
    <col min="3" max="7" width="14" customWidth="1"/>
    <col min="8" max="8" width="11" bestFit="1" customWidth="1"/>
    <col min="9" max="9" width="12.54296875" bestFit="1" customWidth="1"/>
    <col min="10" max="10" width="11.26953125" bestFit="1" customWidth="1"/>
    <col min="11" max="11" width="9" customWidth="1"/>
  </cols>
  <sheetData>
    <row r="1" spans="1:7" ht="18.5" x14ac:dyDescent="0.45">
      <c r="A1" s="218" t="s">
        <v>91</v>
      </c>
      <c r="B1" s="218"/>
      <c r="C1" s="218"/>
      <c r="D1" s="218"/>
      <c r="E1" s="218"/>
      <c r="F1" s="218"/>
      <c r="G1" s="218"/>
    </row>
    <row r="2" spans="1:7" x14ac:dyDescent="0.35">
      <c r="A2" s="8" t="s">
        <v>42</v>
      </c>
      <c r="B2" s="8" t="s">
        <v>43</v>
      </c>
      <c r="C2" s="245" t="s">
        <v>82</v>
      </c>
      <c r="D2" s="245"/>
      <c r="E2" s="245"/>
      <c r="F2" s="245"/>
      <c r="G2" s="245"/>
    </row>
    <row r="3" spans="1:7" x14ac:dyDescent="0.35">
      <c r="A3" s="9" t="s">
        <v>49</v>
      </c>
      <c r="B3" s="9" t="s">
        <v>50</v>
      </c>
      <c r="C3" s="9" t="s">
        <v>83</v>
      </c>
      <c r="D3" s="9" t="s">
        <v>84</v>
      </c>
      <c r="E3" s="9" t="s">
        <v>37</v>
      </c>
      <c r="F3" s="9" t="s">
        <v>85</v>
      </c>
      <c r="G3" s="9" t="s">
        <v>86</v>
      </c>
    </row>
    <row r="4" spans="1:7" x14ac:dyDescent="0.35">
      <c r="A4" s="53"/>
      <c r="B4" s="53" t="s">
        <v>0</v>
      </c>
      <c r="C4" s="53" t="s">
        <v>87</v>
      </c>
      <c r="D4" s="53" t="s">
        <v>87</v>
      </c>
      <c r="E4" s="53" t="s">
        <v>88</v>
      </c>
      <c r="F4" s="53" t="s">
        <v>87</v>
      </c>
      <c r="G4" s="53" t="s">
        <v>37</v>
      </c>
    </row>
    <row r="5" spans="1:7" ht="19.5" customHeight="1" x14ac:dyDescent="0.35">
      <c r="A5" s="130">
        <v>1</v>
      </c>
      <c r="B5" s="130" t="s">
        <v>1</v>
      </c>
      <c r="C5" s="139">
        <v>27522</v>
      </c>
      <c r="D5" s="139"/>
      <c r="E5" s="139">
        <f>SUM(C5:D5)</f>
        <v>27522</v>
      </c>
      <c r="F5" s="139">
        <v>0</v>
      </c>
      <c r="G5" s="139">
        <f>SUM(E5:F5)</f>
        <v>27522</v>
      </c>
    </row>
    <row r="6" spans="1:7" ht="19.5" customHeight="1" x14ac:dyDescent="0.35">
      <c r="A6" s="130">
        <v>2</v>
      </c>
      <c r="B6" s="130" t="s">
        <v>74</v>
      </c>
      <c r="C6" s="139">
        <v>75693</v>
      </c>
      <c r="D6" s="139">
        <v>40753</v>
      </c>
      <c r="E6" s="139">
        <f t="shared" ref="E6:E34" si="0">SUM(C6:D6)</f>
        <v>116446</v>
      </c>
      <c r="F6" s="139">
        <v>47820</v>
      </c>
      <c r="G6" s="139">
        <f>SUM(E6:F6)</f>
        <v>164266</v>
      </c>
    </row>
    <row r="7" spans="1:7" ht="19.5" customHeight="1" x14ac:dyDescent="0.35">
      <c r="A7" s="130">
        <v>3</v>
      </c>
      <c r="B7" s="130" t="s">
        <v>75</v>
      </c>
      <c r="C7" s="139">
        <v>39826</v>
      </c>
      <c r="D7" s="139"/>
      <c r="E7" s="139">
        <f t="shared" si="0"/>
        <v>39826</v>
      </c>
      <c r="F7" s="139"/>
      <c r="G7" s="139">
        <f t="shared" ref="G7:G34" si="1">SUM(E7:F7)</f>
        <v>39826</v>
      </c>
    </row>
    <row r="8" spans="1:7" ht="19.5" customHeight="1" x14ac:dyDescent="0.35">
      <c r="A8" s="130">
        <v>4</v>
      </c>
      <c r="B8" s="130" t="s">
        <v>4</v>
      </c>
      <c r="C8" s="140">
        <v>35740</v>
      </c>
      <c r="D8" s="140">
        <v>36355</v>
      </c>
      <c r="E8" s="141">
        <f t="shared" si="0"/>
        <v>72095</v>
      </c>
      <c r="F8" s="20">
        <v>25381</v>
      </c>
      <c r="G8" s="141">
        <f t="shared" si="1"/>
        <v>97476</v>
      </c>
    </row>
    <row r="9" spans="1:7" ht="19.5" customHeight="1" x14ac:dyDescent="0.35">
      <c r="A9" s="130">
        <v>5</v>
      </c>
      <c r="B9" s="130" t="s">
        <v>5</v>
      </c>
      <c r="C9" s="139">
        <v>14243</v>
      </c>
      <c r="D9" s="139"/>
      <c r="E9" s="139">
        <f t="shared" si="0"/>
        <v>14243</v>
      </c>
      <c r="F9" s="139"/>
      <c r="G9" s="139">
        <f t="shared" si="1"/>
        <v>14243</v>
      </c>
    </row>
    <row r="10" spans="1:7" ht="19.5" customHeight="1" x14ac:dyDescent="0.35">
      <c r="A10" s="130">
        <v>6</v>
      </c>
      <c r="B10" s="130" t="s">
        <v>6</v>
      </c>
      <c r="C10" s="139">
        <v>12322</v>
      </c>
      <c r="D10" s="139"/>
      <c r="E10" s="139">
        <f t="shared" si="0"/>
        <v>12322</v>
      </c>
      <c r="F10" s="139"/>
      <c r="G10" s="139">
        <f t="shared" si="1"/>
        <v>12322</v>
      </c>
    </row>
    <row r="11" spans="1:7" ht="19.5" customHeight="1" x14ac:dyDescent="0.35">
      <c r="A11" s="130">
        <v>7</v>
      </c>
      <c r="B11" s="130" t="s">
        <v>7</v>
      </c>
      <c r="C11" s="139">
        <v>26780</v>
      </c>
      <c r="D11" s="139"/>
      <c r="E11" s="139">
        <f t="shared" si="0"/>
        <v>26780</v>
      </c>
      <c r="F11" s="139"/>
      <c r="G11" s="139">
        <f t="shared" si="1"/>
        <v>26780</v>
      </c>
    </row>
    <row r="12" spans="1:7" ht="19.5" customHeight="1" x14ac:dyDescent="0.35">
      <c r="A12" s="130">
        <v>8</v>
      </c>
      <c r="B12" s="130" t="s">
        <v>8</v>
      </c>
      <c r="C12" s="139">
        <v>13165</v>
      </c>
      <c r="D12" s="139"/>
      <c r="E12" s="139">
        <f t="shared" si="0"/>
        <v>13165</v>
      </c>
      <c r="F12" s="139"/>
      <c r="G12" s="139">
        <f t="shared" si="1"/>
        <v>13165</v>
      </c>
    </row>
    <row r="13" spans="1:7" ht="19.5" customHeight="1" x14ac:dyDescent="0.35">
      <c r="A13" s="130">
        <v>9</v>
      </c>
      <c r="B13" s="130" t="s">
        <v>9</v>
      </c>
      <c r="C13" s="139">
        <v>18745</v>
      </c>
      <c r="D13" s="139"/>
      <c r="E13" s="139">
        <f t="shared" si="0"/>
        <v>18745</v>
      </c>
      <c r="F13" s="139"/>
      <c r="G13" s="139">
        <f t="shared" si="1"/>
        <v>18745</v>
      </c>
    </row>
    <row r="14" spans="1:7" ht="19.5" customHeight="1" x14ac:dyDescent="0.35">
      <c r="A14" s="130">
        <v>10</v>
      </c>
      <c r="B14" s="130" t="s">
        <v>76</v>
      </c>
      <c r="C14" s="139">
        <v>6066</v>
      </c>
      <c r="D14" s="139"/>
      <c r="E14" s="139">
        <f t="shared" si="0"/>
        <v>6066</v>
      </c>
      <c r="F14" s="139"/>
      <c r="G14" s="139">
        <f t="shared" si="1"/>
        <v>6066</v>
      </c>
    </row>
    <row r="15" spans="1:7" ht="19.5" customHeight="1" x14ac:dyDescent="0.35">
      <c r="A15" s="130">
        <v>11</v>
      </c>
      <c r="B15" s="130" t="s">
        <v>10</v>
      </c>
      <c r="C15" s="139">
        <v>74123</v>
      </c>
      <c r="D15" s="139">
        <v>9162</v>
      </c>
      <c r="E15" s="139">
        <f t="shared" si="0"/>
        <v>83285</v>
      </c>
      <c r="F15" s="139">
        <v>23948</v>
      </c>
      <c r="G15" s="139">
        <f t="shared" si="1"/>
        <v>107233</v>
      </c>
    </row>
    <row r="16" spans="1:7" ht="19.5" customHeight="1" x14ac:dyDescent="0.35">
      <c r="A16" s="130">
        <v>12</v>
      </c>
      <c r="B16" s="130" t="s">
        <v>11</v>
      </c>
      <c r="C16" s="139">
        <v>21262</v>
      </c>
      <c r="D16" s="139">
        <v>20074</v>
      </c>
      <c r="E16" s="139">
        <f t="shared" si="0"/>
        <v>41336</v>
      </c>
      <c r="F16" s="139">
        <v>58101</v>
      </c>
      <c r="G16" s="139">
        <f t="shared" si="1"/>
        <v>99437</v>
      </c>
    </row>
    <row r="17" spans="1:7" ht="19.5" customHeight="1" x14ac:dyDescent="0.35">
      <c r="A17" s="130">
        <v>13</v>
      </c>
      <c r="B17" s="130" t="s">
        <v>12</v>
      </c>
      <c r="C17" s="139">
        <v>26841</v>
      </c>
      <c r="D17" s="139"/>
      <c r="E17" s="139">
        <f t="shared" si="0"/>
        <v>26841</v>
      </c>
      <c r="F17" s="139"/>
      <c r="G17" s="139">
        <f t="shared" si="1"/>
        <v>26841</v>
      </c>
    </row>
    <row r="18" spans="1:7" ht="19.5" customHeight="1" x14ac:dyDescent="0.35">
      <c r="A18" s="130">
        <v>14</v>
      </c>
      <c r="B18" s="130" t="s">
        <v>77</v>
      </c>
      <c r="C18" s="139">
        <v>13818</v>
      </c>
      <c r="D18" s="139"/>
      <c r="E18" s="139">
        <f t="shared" si="0"/>
        <v>13818</v>
      </c>
      <c r="F18" s="139"/>
      <c r="G18" s="139">
        <f t="shared" si="1"/>
        <v>13818</v>
      </c>
    </row>
    <row r="19" spans="1:7" ht="19.5" customHeight="1" x14ac:dyDescent="0.35">
      <c r="A19" s="130">
        <v>15</v>
      </c>
      <c r="B19" s="130" t="s">
        <v>14</v>
      </c>
      <c r="C19" s="139">
        <v>32264</v>
      </c>
      <c r="D19" s="139"/>
      <c r="E19" s="139">
        <f t="shared" si="0"/>
        <v>32264</v>
      </c>
      <c r="F19" s="139"/>
      <c r="G19" s="139">
        <f t="shared" si="1"/>
        <v>32264</v>
      </c>
    </row>
    <row r="20" spans="1:7" ht="19.5" customHeight="1" x14ac:dyDescent="0.35">
      <c r="A20" s="130">
        <v>16</v>
      </c>
      <c r="B20" s="130" t="s">
        <v>15</v>
      </c>
      <c r="C20" s="139">
        <v>1889</v>
      </c>
      <c r="D20" s="139"/>
      <c r="E20" s="139">
        <f t="shared" si="0"/>
        <v>1889</v>
      </c>
      <c r="F20" s="139"/>
      <c r="G20" s="139">
        <f t="shared" si="1"/>
        <v>1889</v>
      </c>
    </row>
    <row r="21" spans="1:7" ht="19.5" customHeight="1" x14ac:dyDescent="0.35">
      <c r="A21" s="130">
        <v>17</v>
      </c>
      <c r="B21" s="130" t="s">
        <v>16</v>
      </c>
      <c r="C21" s="139">
        <v>22888</v>
      </c>
      <c r="D21" s="139">
        <v>13795</v>
      </c>
      <c r="E21" s="139">
        <f t="shared" si="0"/>
        <v>36683</v>
      </c>
      <c r="F21" s="139">
        <v>23560</v>
      </c>
      <c r="G21" s="139">
        <f t="shared" si="1"/>
        <v>60243</v>
      </c>
    </row>
    <row r="22" spans="1:7" ht="19.5" customHeight="1" x14ac:dyDescent="0.35">
      <c r="A22" s="130">
        <v>18</v>
      </c>
      <c r="B22" s="130" t="s">
        <v>17</v>
      </c>
      <c r="C22" s="139">
        <v>33750</v>
      </c>
      <c r="D22" s="139"/>
      <c r="E22" s="139">
        <f t="shared" si="0"/>
        <v>33750</v>
      </c>
      <c r="F22" s="139"/>
      <c r="G22" s="139">
        <f t="shared" si="1"/>
        <v>33750</v>
      </c>
    </row>
    <row r="23" spans="1:7" ht="19.5" customHeight="1" x14ac:dyDescent="0.35">
      <c r="A23" s="130">
        <v>19</v>
      </c>
      <c r="B23" s="130" t="s">
        <v>89</v>
      </c>
      <c r="C23" s="139">
        <v>25072</v>
      </c>
      <c r="D23" s="139">
        <v>11172</v>
      </c>
      <c r="E23" s="139">
        <f t="shared" si="0"/>
        <v>36244</v>
      </c>
      <c r="F23" s="139">
        <v>0</v>
      </c>
      <c r="G23" s="139">
        <f t="shared" si="1"/>
        <v>36244</v>
      </c>
    </row>
    <row r="24" spans="1:7" ht="19.5" customHeight="1" x14ac:dyDescent="0.35">
      <c r="A24" s="130">
        <v>20</v>
      </c>
      <c r="B24" s="130" t="s">
        <v>19</v>
      </c>
      <c r="C24" s="139">
        <v>11647</v>
      </c>
      <c r="D24" s="139"/>
      <c r="E24" s="139">
        <f t="shared" si="0"/>
        <v>11647</v>
      </c>
      <c r="F24" s="139"/>
      <c r="G24" s="139">
        <f t="shared" si="1"/>
        <v>11647</v>
      </c>
    </row>
    <row r="25" spans="1:7" ht="19.5" customHeight="1" x14ac:dyDescent="0.35">
      <c r="A25" s="130">
        <v>21</v>
      </c>
      <c r="B25" s="130" t="s">
        <v>78</v>
      </c>
      <c r="C25" s="139">
        <v>15390</v>
      </c>
      <c r="D25" s="139"/>
      <c r="E25" s="139">
        <f t="shared" si="0"/>
        <v>15390</v>
      </c>
      <c r="F25" s="139"/>
      <c r="G25" s="139">
        <f t="shared" si="1"/>
        <v>15390</v>
      </c>
    </row>
    <row r="26" spans="1:7" ht="19.5" customHeight="1" x14ac:dyDescent="0.35">
      <c r="A26" s="130">
        <v>22</v>
      </c>
      <c r="B26" s="130" t="s">
        <v>79</v>
      </c>
      <c r="C26" s="139">
        <v>40362</v>
      </c>
      <c r="D26" s="139"/>
      <c r="E26" s="139">
        <f t="shared" si="0"/>
        <v>40362</v>
      </c>
      <c r="F26" s="139"/>
      <c r="G26" s="139">
        <f t="shared" si="1"/>
        <v>40362</v>
      </c>
    </row>
    <row r="27" spans="1:7" ht="19.5" customHeight="1" x14ac:dyDescent="0.35">
      <c r="A27" s="130">
        <v>23</v>
      </c>
      <c r="B27" s="130" t="s">
        <v>22</v>
      </c>
      <c r="C27" s="139">
        <v>11575</v>
      </c>
      <c r="D27" s="139"/>
      <c r="E27" s="139">
        <f t="shared" si="0"/>
        <v>11575</v>
      </c>
      <c r="F27" s="139"/>
      <c r="G27" s="139">
        <f t="shared" si="1"/>
        <v>11575</v>
      </c>
    </row>
    <row r="28" spans="1:7" ht="19.5" customHeight="1" x14ac:dyDescent="0.35">
      <c r="A28" s="130">
        <v>24</v>
      </c>
      <c r="B28" s="130" t="s">
        <v>23</v>
      </c>
      <c r="C28" s="139">
        <v>15075</v>
      </c>
      <c r="D28" s="139"/>
      <c r="E28" s="139">
        <f t="shared" si="0"/>
        <v>15075</v>
      </c>
      <c r="F28" s="139"/>
      <c r="G28" s="139">
        <f t="shared" si="1"/>
        <v>15075</v>
      </c>
    </row>
    <row r="29" spans="1:7" ht="19.5" customHeight="1" x14ac:dyDescent="0.35">
      <c r="A29" s="130">
        <v>25</v>
      </c>
      <c r="B29" s="130" t="s">
        <v>24</v>
      </c>
      <c r="C29" s="139">
        <v>7013</v>
      </c>
      <c r="D29" s="139"/>
      <c r="E29" s="139">
        <f t="shared" si="0"/>
        <v>7013</v>
      </c>
      <c r="F29" s="139"/>
      <c r="G29" s="139">
        <f t="shared" si="1"/>
        <v>7013</v>
      </c>
    </row>
    <row r="30" spans="1:7" ht="19.5" customHeight="1" x14ac:dyDescent="0.35">
      <c r="A30" s="130">
        <v>26</v>
      </c>
      <c r="B30" s="130" t="s">
        <v>25</v>
      </c>
      <c r="C30" s="139">
        <v>28193</v>
      </c>
      <c r="D30" s="139">
        <v>31033</v>
      </c>
      <c r="E30" s="139">
        <f t="shared" si="0"/>
        <v>59226</v>
      </c>
      <c r="F30" s="139">
        <v>48143</v>
      </c>
      <c r="G30" s="139">
        <f t="shared" si="1"/>
        <v>107369</v>
      </c>
    </row>
    <row r="31" spans="1:7" ht="19.5" customHeight="1" x14ac:dyDescent="0.35">
      <c r="A31" s="130">
        <v>27</v>
      </c>
      <c r="B31" s="130" t="s">
        <v>26</v>
      </c>
      <c r="C31" s="139">
        <v>9690</v>
      </c>
      <c r="D31" s="139"/>
      <c r="E31" s="139">
        <f t="shared" si="0"/>
        <v>9690</v>
      </c>
      <c r="F31" s="139"/>
      <c r="G31" s="139">
        <f t="shared" si="1"/>
        <v>9690</v>
      </c>
    </row>
    <row r="32" spans="1:7" ht="19.5" customHeight="1" x14ac:dyDescent="0.35">
      <c r="A32" s="130">
        <v>28</v>
      </c>
      <c r="B32" s="130" t="s">
        <v>27</v>
      </c>
      <c r="C32" s="139">
        <v>39992</v>
      </c>
      <c r="D32" s="139"/>
      <c r="E32" s="139">
        <f t="shared" si="0"/>
        <v>39992</v>
      </c>
      <c r="F32" s="139"/>
      <c r="G32" s="139">
        <f t="shared" si="1"/>
        <v>39992</v>
      </c>
    </row>
    <row r="33" spans="1:7" ht="19.5" customHeight="1" x14ac:dyDescent="0.35">
      <c r="A33" s="130">
        <v>29</v>
      </c>
      <c r="B33" s="130" t="s">
        <v>28</v>
      </c>
      <c r="C33" s="139">
        <v>12258</v>
      </c>
      <c r="D33" s="139"/>
      <c r="E33" s="139">
        <f t="shared" si="0"/>
        <v>12258</v>
      </c>
      <c r="F33" s="139"/>
      <c r="G33" s="139">
        <f t="shared" si="1"/>
        <v>12258</v>
      </c>
    </row>
    <row r="34" spans="1:7" ht="19.5" customHeight="1" x14ac:dyDescent="0.35">
      <c r="A34" s="130">
        <v>30</v>
      </c>
      <c r="B34" s="130" t="s">
        <v>29</v>
      </c>
      <c r="C34" s="139">
        <v>21003</v>
      </c>
      <c r="D34" s="139"/>
      <c r="E34" s="139">
        <f t="shared" si="0"/>
        <v>21003</v>
      </c>
      <c r="F34" s="139"/>
      <c r="G34" s="139">
        <f t="shared" si="1"/>
        <v>21003</v>
      </c>
    </row>
    <row r="35" spans="1:7" ht="19.5" customHeight="1" x14ac:dyDescent="0.35">
      <c r="A35" s="130"/>
      <c r="B35" s="130" t="s">
        <v>34</v>
      </c>
      <c r="C35" s="142">
        <f>SUM(C5:C34)</f>
        <v>734207</v>
      </c>
      <c r="D35" s="142">
        <f>SUM(D5:D34)</f>
        <v>162344</v>
      </c>
      <c r="E35" s="142">
        <f>SUM(E5:E34)</f>
        <v>896551</v>
      </c>
      <c r="F35" s="142">
        <f>SUM(F5:F34)</f>
        <v>226953</v>
      </c>
      <c r="G35" s="142">
        <f>SUM(G5:G34)</f>
        <v>1123504</v>
      </c>
    </row>
    <row r="36" spans="1:7" x14ac:dyDescent="0.35">
      <c r="A36" s="199" t="s">
        <v>274</v>
      </c>
      <c r="B36" s="199"/>
      <c r="C36" s="199"/>
      <c r="D36" s="199"/>
      <c r="E36" s="199"/>
      <c r="F36" s="199"/>
      <c r="G36" s="199"/>
    </row>
    <row r="37" spans="1:7" hidden="1" x14ac:dyDescent="0.35">
      <c r="B37" t="s">
        <v>90</v>
      </c>
      <c r="C37" s="11">
        <v>574983</v>
      </c>
      <c r="D37">
        <v>125521</v>
      </c>
      <c r="E37" s="12">
        <f>SUM(C37:D37)</f>
        <v>700504</v>
      </c>
      <c r="F37">
        <v>172469</v>
      </c>
      <c r="G37" s="12">
        <f>SUM(E37:F37)</f>
        <v>872973</v>
      </c>
    </row>
  </sheetData>
  <mergeCells count="3">
    <mergeCell ref="A1:G1"/>
    <mergeCell ref="C2:G2"/>
    <mergeCell ref="A36:G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F002-6951-4C8A-B98C-80DCB79446F5}">
  <sheetPr>
    <tabColor rgb="FFFF0000"/>
  </sheetPr>
  <dimension ref="A1:M40"/>
  <sheetViews>
    <sheetView workbookViewId="0">
      <selection activeCell="P10" sqref="P10"/>
    </sheetView>
  </sheetViews>
  <sheetFormatPr defaultRowHeight="14.5" x14ac:dyDescent="0.35"/>
  <cols>
    <col min="1" max="1" width="3.81640625" customWidth="1"/>
    <col min="2" max="2" width="12.7265625" customWidth="1"/>
    <col min="3" max="3" width="8.54296875" bestFit="1" customWidth="1"/>
    <col min="4" max="12" width="8" customWidth="1"/>
  </cols>
  <sheetData>
    <row r="1" spans="1:12" ht="21" x14ac:dyDescent="0.5">
      <c r="A1" s="203" t="s">
        <v>290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18.75" customHeight="1" x14ac:dyDescent="0.35">
      <c r="A2" s="204" t="s">
        <v>117</v>
      </c>
      <c r="B2" s="205" t="s">
        <v>0</v>
      </c>
      <c r="C2" s="206" t="s">
        <v>150</v>
      </c>
      <c r="D2" s="206"/>
      <c r="E2" s="207" t="s">
        <v>151</v>
      </c>
      <c r="F2" s="208"/>
      <c r="G2" s="206" t="s">
        <v>152</v>
      </c>
      <c r="H2" s="206"/>
      <c r="I2" s="207" t="s">
        <v>153</v>
      </c>
      <c r="J2" s="209"/>
      <c r="K2" s="206" t="s">
        <v>154</v>
      </c>
      <c r="L2" s="206"/>
    </row>
    <row r="3" spans="1:12" x14ac:dyDescent="0.35">
      <c r="A3" s="204"/>
      <c r="B3" s="205"/>
      <c r="C3" s="200" t="s">
        <v>158</v>
      </c>
      <c r="D3" s="200"/>
      <c r="E3" s="200" t="s">
        <v>158</v>
      </c>
      <c r="F3" s="200"/>
      <c r="G3" s="200" t="s">
        <v>158</v>
      </c>
      <c r="H3" s="200"/>
      <c r="I3" s="200" t="s">
        <v>158</v>
      </c>
      <c r="J3" s="200"/>
      <c r="K3" s="200" t="s">
        <v>158</v>
      </c>
      <c r="L3" s="200"/>
    </row>
    <row r="4" spans="1:12" x14ac:dyDescent="0.35">
      <c r="A4" s="204"/>
      <c r="B4" s="205"/>
      <c r="C4" s="60" t="s">
        <v>155</v>
      </c>
      <c r="D4" s="60" t="s">
        <v>156</v>
      </c>
      <c r="E4" s="60" t="s">
        <v>155</v>
      </c>
      <c r="F4" s="60" t="s">
        <v>156</v>
      </c>
      <c r="G4" s="60" t="s">
        <v>155</v>
      </c>
      <c r="H4" s="60" t="s">
        <v>156</v>
      </c>
      <c r="I4" s="60" t="s">
        <v>155</v>
      </c>
      <c r="J4" s="60" t="s">
        <v>156</v>
      </c>
      <c r="K4" s="35" t="s">
        <v>155</v>
      </c>
      <c r="L4" s="35" t="s">
        <v>156</v>
      </c>
    </row>
    <row r="5" spans="1:12" ht="19.5" customHeight="1" x14ac:dyDescent="0.35">
      <c r="A5" s="57">
        <v>1</v>
      </c>
      <c r="B5" s="57" t="s">
        <v>1</v>
      </c>
      <c r="C5" s="147">
        <v>23.41</v>
      </c>
      <c r="D5" s="50">
        <v>5.49</v>
      </c>
      <c r="E5" s="50">
        <v>7.17</v>
      </c>
      <c r="F5" s="50">
        <v>0</v>
      </c>
      <c r="G5" s="50">
        <v>28.83</v>
      </c>
      <c r="H5" s="50">
        <v>4.05</v>
      </c>
      <c r="I5" s="58">
        <v>49.89</v>
      </c>
      <c r="J5" s="58">
        <v>23.52</v>
      </c>
      <c r="K5" s="58">
        <v>24.15</v>
      </c>
      <c r="L5" s="58">
        <v>19.68</v>
      </c>
    </row>
    <row r="6" spans="1:12" ht="19.5" customHeight="1" x14ac:dyDescent="0.35">
      <c r="A6" s="57">
        <v>2</v>
      </c>
      <c r="B6" s="57" t="s">
        <v>74</v>
      </c>
      <c r="C6" s="50">
        <v>35.33</v>
      </c>
      <c r="D6" s="61">
        <v>7.18</v>
      </c>
      <c r="E6" s="50">
        <v>0</v>
      </c>
      <c r="F6" s="50">
        <v>0</v>
      </c>
      <c r="G6" s="50">
        <v>17.190000000000001</v>
      </c>
      <c r="H6" s="50">
        <v>3.78</v>
      </c>
      <c r="I6" s="58">
        <v>79.599999999999994</v>
      </c>
      <c r="J6" s="58">
        <v>43.55</v>
      </c>
      <c r="K6" s="58">
        <v>88.53</v>
      </c>
      <c r="L6" s="58">
        <v>76.92</v>
      </c>
    </row>
    <row r="7" spans="1:12" ht="19.5" customHeight="1" x14ac:dyDescent="0.35">
      <c r="A7" s="57">
        <v>3</v>
      </c>
      <c r="B7" s="57" t="s">
        <v>75</v>
      </c>
      <c r="C7" s="50">
        <v>116.63</v>
      </c>
      <c r="D7" s="50">
        <v>82.47</v>
      </c>
      <c r="E7" s="50">
        <v>6.1</v>
      </c>
      <c r="F7" s="50">
        <v>0</v>
      </c>
      <c r="G7" s="50">
        <v>39.04</v>
      </c>
      <c r="H7" s="50">
        <v>3.93</v>
      </c>
      <c r="I7" s="58">
        <v>187.9</v>
      </c>
      <c r="J7" s="58">
        <v>76.84</v>
      </c>
      <c r="K7" s="58">
        <v>34.92</v>
      </c>
      <c r="L7" s="58">
        <v>22.72</v>
      </c>
    </row>
    <row r="8" spans="1:12" ht="19.5" customHeight="1" x14ac:dyDescent="0.35">
      <c r="A8" s="57">
        <v>4</v>
      </c>
      <c r="B8" s="57" t="s">
        <v>4</v>
      </c>
      <c r="C8" s="50">
        <v>92.1</v>
      </c>
      <c r="D8" s="62">
        <v>12</v>
      </c>
      <c r="E8" s="62">
        <v>0</v>
      </c>
      <c r="F8" s="50">
        <v>0</v>
      </c>
      <c r="G8" s="50">
        <v>4.71</v>
      </c>
      <c r="H8" s="50">
        <v>0.28000000000000003</v>
      </c>
      <c r="I8" s="58">
        <v>34.940000000000005</v>
      </c>
      <c r="J8" s="58">
        <v>19.54</v>
      </c>
      <c r="K8" s="58">
        <v>31.4</v>
      </c>
      <c r="L8" s="58">
        <v>24.58</v>
      </c>
    </row>
    <row r="9" spans="1:12" ht="19.5" customHeight="1" x14ac:dyDescent="0.35">
      <c r="A9" s="57">
        <v>5</v>
      </c>
      <c r="B9" s="57" t="s">
        <v>5</v>
      </c>
      <c r="C9" s="50">
        <v>26.12</v>
      </c>
      <c r="D9" s="50">
        <v>5.99</v>
      </c>
      <c r="E9" s="50">
        <v>17.93</v>
      </c>
      <c r="F9" s="50">
        <v>0</v>
      </c>
      <c r="G9" s="50">
        <v>32.14</v>
      </c>
      <c r="H9" s="50">
        <v>3.51</v>
      </c>
      <c r="I9" s="58">
        <v>112.21</v>
      </c>
      <c r="J9" s="58">
        <v>47.63</v>
      </c>
      <c r="K9" s="58">
        <v>41.54</v>
      </c>
      <c r="L9" s="58">
        <v>23.19</v>
      </c>
    </row>
    <row r="10" spans="1:12" ht="19.5" customHeight="1" x14ac:dyDescent="0.35">
      <c r="A10" s="57">
        <v>6</v>
      </c>
      <c r="B10" s="57" t="s">
        <v>6</v>
      </c>
      <c r="C10" s="50">
        <v>30.83</v>
      </c>
      <c r="D10" s="50">
        <v>3.52</v>
      </c>
      <c r="E10" s="50">
        <v>15.17</v>
      </c>
      <c r="F10" s="50">
        <v>0</v>
      </c>
      <c r="G10" s="50">
        <v>18.39</v>
      </c>
      <c r="H10" s="50">
        <v>1.52</v>
      </c>
      <c r="I10" s="58">
        <v>47.5</v>
      </c>
      <c r="J10" s="58">
        <v>21.5</v>
      </c>
      <c r="K10" s="58">
        <v>6.76</v>
      </c>
      <c r="L10" s="58">
        <v>6.6</v>
      </c>
    </row>
    <row r="11" spans="1:12" ht="19.5" customHeight="1" x14ac:dyDescent="0.35">
      <c r="A11" s="57">
        <v>7</v>
      </c>
      <c r="B11" s="57" t="s">
        <v>7</v>
      </c>
      <c r="C11" s="50">
        <v>96.35</v>
      </c>
      <c r="D11" s="50">
        <v>59.73</v>
      </c>
      <c r="E11" s="50">
        <v>16.75</v>
      </c>
      <c r="F11" s="50">
        <v>0</v>
      </c>
      <c r="G11" s="50">
        <v>31.72</v>
      </c>
      <c r="H11" s="50">
        <v>4.51</v>
      </c>
      <c r="I11" s="58">
        <v>42.37</v>
      </c>
      <c r="J11" s="58">
        <v>23.13</v>
      </c>
      <c r="K11" s="58">
        <v>34.590000000000003</v>
      </c>
      <c r="L11" s="58">
        <v>31.09</v>
      </c>
    </row>
    <row r="12" spans="1:12" ht="19.5" customHeight="1" x14ac:dyDescent="0.35">
      <c r="A12" s="57">
        <v>8</v>
      </c>
      <c r="B12" s="57" t="s">
        <v>8</v>
      </c>
      <c r="C12" s="50">
        <v>8.1</v>
      </c>
      <c r="D12" s="50">
        <v>5.7</v>
      </c>
      <c r="E12" s="50">
        <v>10.58</v>
      </c>
      <c r="F12" s="50">
        <v>0</v>
      </c>
      <c r="G12" s="50">
        <v>8.5399999999999991</v>
      </c>
      <c r="H12" s="50">
        <v>0.49</v>
      </c>
      <c r="I12" s="58">
        <v>18.940000000000001</v>
      </c>
      <c r="J12" s="58">
        <v>7.82</v>
      </c>
      <c r="K12" s="58">
        <v>10.94</v>
      </c>
      <c r="L12" s="58">
        <v>9.77</v>
      </c>
    </row>
    <row r="13" spans="1:12" ht="19.5" customHeight="1" x14ac:dyDescent="0.35">
      <c r="A13" s="57">
        <v>9</v>
      </c>
      <c r="B13" s="57" t="s">
        <v>9</v>
      </c>
      <c r="C13" s="50">
        <v>79.66</v>
      </c>
      <c r="D13" s="50">
        <v>51.37</v>
      </c>
      <c r="E13" s="50">
        <v>2.86</v>
      </c>
      <c r="F13" s="50">
        <v>0</v>
      </c>
      <c r="G13" s="50">
        <v>37.03</v>
      </c>
      <c r="H13" s="50">
        <v>6.2500000000000027</v>
      </c>
      <c r="I13" s="58">
        <v>35.049999999999997</v>
      </c>
      <c r="J13" s="58">
        <v>18.350000000000001</v>
      </c>
      <c r="K13" s="58">
        <v>21.22</v>
      </c>
      <c r="L13" s="58">
        <v>18.78</v>
      </c>
    </row>
    <row r="14" spans="1:12" ht="19.5" customHeight="1" x14ac:dyDescent="0.35">
      <c r="A14" s="57">
        <v>10</v>
      </c>
      <c r="B14" s="57" t="s">
        <v>76</v>
      </c>
      <c r="C14" s="50">
        <v>0</v>
      </c>
      <c r="D14" s="50">
        <v>0</v>
      </c>
      <c r="E14" s="50">
        <v>5.41</v>
      </c>
      <c r="F14" s="50">
        <v>0</v>
      </c>
      <c r="G14" s="50">
        <v>26.06</v>
      </c>
      <c r="H14" s="50">
        <v>2.98</v>
      </c>
      <c r="I14" s="58">
        <v>11.15</v>
      </c>
      <c r="J14" s="58">
        <v>6.13</v>
      </c>
      <c r="K14" s="58">
        <v>5.14</v>
      </c>
      <c r="L14" s="58">
        <v>3.97</v>
      </c>
    </row>
    <row r="15" spans="1:12" ht="19.5" customHeight="1" x14ac:dyDescent="0.35">
      <c r="A15" s="57">
        <v>11</v>
      </c>
      <c r="B15" s="57" t="s">
        <v>10</v>
      </c>
      <c r="C15" s="50">
        <v>135.5</v>
      </c>
      <c r="D15" s="50">
        <v>13.93</v>
      </c>
      <c r="E15" s="50">
        <v>14.36</v>
      </c>
      <c r="F15" s="50">
        <v>0</v>
      </c>
      <c r="G15" s="50">
        <v>123.08</v>
      </c>
      <c r="H15" s="50">
        <v>8.66</v>
      </c>
      <c r="I15" s="58">
        <v>58.51</v>
      </c>
      <c r="J15" s="58">
        <v>30.69</v>
      </c>
      <c r="K15" s="58">
        <v>39.090000000000003</v>
      </c>
      <c r="L15" s="58">
        <v>29.8</v>
      </c>
    </row>
    <row r="16" spans="1:12" ht="19.5" customHeight="1" x14ac:dyDescent="0.35">
      <c r="A16" s="57">
        <v>12</v>
      </c>
      <c r="B16" s="57" t="s">
        <v>11</v>
      </c>
      <c r="C16" s="50">
        <v>36.89</v>
      </c>
      <c r="D16" s="50">
        <v>18.52</v>
      </c>
      <c r="E16" s="50">
        <v>0</v>
      </c>
      <c r="F16" s="50">
        <v>0</v>
      </c>
      <c r="G16" s="50">
        <v>0</v>
      </c>
      <c r="H16" s="50">
        <v>0</v>
      </c>
      <c r="I16" s="58">
        <v>18</v>
      </c>
      <c r="J16" s="58">
        <v>9.75</v>
      </c>
      <c r="K16" s="58">
        <v>34.29</v>
      </c>
      <c r="L16" s="58">
        <v>31.73</v>
      </c>
    </row>
    <row r="17" spans="1:12" ht="19.5" customHeight="1" x14ac:dyDescent="0.35">
      <c r="A17" s="57">
        <v>13</v>
      </c>
      <c r="B17" s="57" t="s">
        <v>12</v>
      </c>
      <c r="C17" s="50">
        <v>69.72</v>
      </c>
      <c r="D17" s="50">
        <v>40.19</v>
      </c>
      <c r="E17" s="50">
        <v>16.2</v>
      </c>
      <c r="F17" s="50">
        <v>0</v>
      </c>
      <c r="G17" s="50">
        <v>11.21</v>
      </c>
      <c r="H17" s="50">
        <v>1.79</v>
      </c>
      <c r="I17" s="58">
        <v>69.2</v>
      </c>
      <c r="J17" s="58">
        <v>37.5</v>
      </c>
      <c r="K17" s="58">
        <v>30.81</v>
      </c>
      <c r="L17" s="58">
        <v>22.52</v>
      </c>
    </row>
    <row r="18" spans="1:12" ht="19.5" customHeight="1" x14ac:dyDescent="0.35">
      <c r="A18" s="57">
        <v>14</v>
      </c>
      <c r="B18" s="57" t="s">
        <v>77</v>
      </c>
      <c r="C18" s="50">
        <v>0</v>
      </c>
      <c r="D18" s="50">
        <v>0</v>
      </c>
      <c r="E18" s="50">
        <v>10.58</v>
      </c>
      <c r="F18" s="50">
        <v>0</v>
      </c>
      <c r="G18" s="50">
        <v>10.18</v>
      </c>
      <c r="H18" s="50">
        <v>1.64</v>
      </c>
      <c r="I18" s="58">
        <v>25.98</v>
      </c>
      <c r="J18" s="58">
        <v>12.14</v>
      </c>
      <c r="K18" s="58">
        <v>7.73</v>
      </c>
      <c r="L18" s="58">
        <v>6.23</v>
      </c>
    </row>
    <row r="19" spans="1:12" ht="19.5" customHeight="1" x14ac:dyDescent="0.35">
      <c r="A19" s="57">
        <v>15</v>
      </c>
      <c r="B19" s="57" t="s">
        <v>14</v>
      </c>
      <c r="C19" s="50">
        <v>146.47</v>
      </c>
      <c r="D19" s="50">
        <v>87.3</v>
      </c>
      <c r="E19" s="50">
        <v>11.02</v>
      </c>
      <c r="F19" s="50">
        <v>0</v>
      </c>
      <c r="G19" s="50">
        <v>46.39</v>
      </c>
      <c r="H19" s="50">
        <v>6.2</v>
      </c>
      <c r="I19" s="58">
        <v>73.599999999999994</v>
      </c>
      <c r="J19" s="58">
        <v>34.64</v>
      </c>
      <c r="K19" s="58">
        <v>26.09</v>
      </c>
      <c r="L19" s="58">
        <v>21.21</v>
      </c>
    </row>
    <row r="20" spans="1:12" ht="19.5" customHeight="1" x14ac:dyDescent="0.35">
      <c r="A20" s="57">
        <v>16</v>
      </c>
      <c r="B20" s="57" t="s">
        <v>15</v>
      </c>
      <c r="C20" s="50">
        <v>2.39</v>
      </c>
      <c r="D20" s="50">
        <v>1.2</v>
      </c>
      <c r="E20" s="50">
        <v>1.1000000000000001</v>
      </c>
      <c r="F20" s="50">
        <v>0</v>
      </c>
      <c r="G20" s="50">
        <v>15.05</v>
      </c>
      <c r="H20" s="50">
        <v>4.16</v>
      </c>
      <c r="I20" s="58">
        <v>20.04</v>
      </c>
      <c r="J20" s="58">
        <v>10.02</v>
      </c>
      <c r="K20" s="58">
        <v>12.65</v>
      </c>
      <c r="L20" s="58">
        <v>6.94</v>
      </c>
    </row>
    <row r="21" spans="1:12" ht="19.5" customHeight="1" x14ac:dyDescent="0.35">
      <c r="A21" s="57">
        <v>17</v>
      </c>
      <c r="B21" s="57" t="s">
        <v>16</v>
      </c>
      <c r="C21" s="50">
        <v>82.01</v>
      </c>
      <c r="D21" s="50">
        <v>42.87</v>
      </c>
      <c r="E21" s="50">
        <v>2.8</v>
      </c>
      <c r="F21" s="50">
        <v>0</v>
      </c>
      <c r="G21" s="50">
        <v>1.04</v>
      </c>
      <c r="H21" s="50">
        <v>0.06</v>
      </c>
      <c r="I21" s="58">
        <v>51.83</v>
      </c>
      <c r="J21" s="58">
        <v>30.5</v>
      </c>
      <c r="K21" s="58">
        <v>17.239999999999998</v>
      </c>
      <c r="L21" s="58">
        <v>15.64</v>
      </c>
    </row>
    <row r="22" spans="1:12" ht="19.5" customHeight="1" x14ac:dyDescent="0.35">
      <c r="A22" s="57">
        <v>18</v>
      </c>
      <c r="B22" s="57" t="s">
        <v>17</v>
      </c>
      <c r="C22" s="50">
        <v>43.66</v>
      </c>
      <c r="D22" s="50">
        <v>18.02</v>
      </c>
      <c r="E22" s="50">
        <v>9.39</v>
      </c>
      <c r="F22" s="50">
        <v>0</v>
      </c>
      <c r="G22" s="50">
        <v>41.03</v>
      </c>
      <c r="H22" s="50">
        <v>6.22</v>
      </c>
      <c r="I22" s="58">
        <v>40.53</v>
      </c>
      <c r="J22" s="58">
        <v>20.98</v>
      </c>
      <c r="K22" s="58">
        <v>32.08</v>
      </c>
      <c r="L22" s="58">
        <v>25.94</v>
      </c>
    </row>
    <row r="23" spans="1:12" ht="19.5" customHeight="1" x14ac:dyDescent="0.35">
      <c r="A23" s="57">
        <v>19</v>
      </c>
      <c r="B23" s="57" t="s">
        <v>18</v>
      </c>
      <c r="C23" s="50">
        <v>44.92</v>
      </c>
      <c r="D23" s="50">
        <v>26.21</v>
      </c>
      <c r="E23" s="50">
        <v>0</v>
      </c>
      <c r="F23" s="50">
        <v>0</v>
      </c>
      <c r="G23" s="50">
        <v>26.75</v>
      </c>
      <c r="H23" s="50">
        <v>2.5299999999999998</v>
      </c>
      <c r="I23" s="58">
        <v>22.74</v>
      </c>
      <c r="J23" s="58">
        <v>10.45</v>
      </c>
      <c r="K23" s="58">
        <v>19.3</v>
      </c>
      <c r="L23" s="58">
        <v>15.95</v>
      </c>
    </row>
    <row r="24" spans="1:12" ht="19.5" customHeight="1" x14ac:dyDescent="0.35">
      <c r="A24" s="57">
        <v>20</v>
      </c>
      <c r="B24" s="57" t="s">
        <v>19</v>
      </c>
      <c r="C24" s="50">
        <v>54.45</v>
      </c>
      <c r="D24" s="50">
        <v>32.89</v>
      </c>
      <c r="E24" s="50">
        <v>1.72</v>
      </c>
      <c r="F24" s="50">
        <v>0</v>
      </c>
      <c r="G24" s="50">
        <v>12.13</v>
      </c>
      <c r="H24" s="50">
        <v>2.0699999999999998</v>
      </c>
      <c r="I24" s="58">
        <v>60.69</v>
      </c>
      <c r="J24" s="58">
        <v>29.07</v>
      </c>
      <c r="K24" s="58">
        <v>41.81</v>
      </c>
      <c r="L24" s="58">
        <v>40.549999999999997</v>
      </c>
    </row>
    <row r="25" spans="1:12" ht="19.5" customHeight="1" x14ac:dyDescent="0.35">
      <c r="A25" s="57">
        <v>21</v>
      </c>
      <c r="B25" s="57" t="s">
        <v>78</v>
      </c>
      <c r="C25" s="50">
        <v>70.03</v>
      </c>
      <c r="D25" s="50">
        <v>34.65</v>
      </c>
      <c r="E25" s="50">
        <v>12.73</v>
      </c>
      <c r="F25" s="50">
        <v>0</v>
      </c>
      <c r="G25" s="50">
        <v>5.35</v>
      </c>
      <c r="H25" s="50">
        <v>0.48</v>
      </c>
      <c r="I25" s="58">
        <v>29.26</v>
      </c>
      <c r="J25" s="58">
        <v>13.47</v>
      </c>
      <c r="K25" s="58">
        <v>3.31</v>
      </c>
      <c r="L25" s="58">
        <v>2.4</v>
      </c>
    </row>
    <row r="26" spans="1:12" ht="19.5" customHeight="1" x14ac:dyDescent="0.35">
      <c r="A26" s="57">
        <v>22</v>
      </c>
      <c r="B26" s="57" t="s">
        <v>79</v>
      </c>
      <c r="C26" s="50">
        <v>106.58</v>
      </c>
      <c r="D26" s="50">
        <v>55.34</v>
      </c>
      <c r="E26" s="50">
        <v>16.75</v>
      </c>
      <c r="F26" s="50">
        <v>0</v>
      </c>
      <c r="G26" s="50">
        <v>53.44</v>
      </c>
      <c r="H26" s="50">
        <v>6.49</v>
      </c>
      <c r="I26" s="58">
        <v>76.150000000000006</v>
      </c>
      <c r="J26" s="58">
        <v>36.83</v>
      </c>
      <c r="K26" s="58">
        <v>68.930000000000007</v>
      </c>
      <c r="L26" s="58">
        <v>37.89</v>
      </c>
    </row>
    <row r="27" spans="1:12" ht="19.5" customHeight="1" x14ac:dyDescent="0.35">
      <c r="A27" s="57">
        <v>23</v>
      </c>
      <c r="B27" s="57" t="s">
        <v>22</v>
      </c>
      <c r="C27" s="50">
        <v>4.25</v>
      </c>
      <c r="D27" s="50">
        <v>2.25</v>
      </c>
      <c r="E27" s="50">
        <v>4.3099999999999996</v>
      </c>
      <c r="F27" s="50">
        <v>0</v>
      </c>
      <c r="G27" s="50">
        <v>13.86</v>
      </c>
      <c r="H27" s="50">
        <v>1.17</v>
      </c>
      <c r="I27" s="58">
        <v>75.459999999999994</v>
      </c>
      <c r="J27" s="58">
        <v>33.25</v>
      </c>
      <c r="K27" s="58">
        <v>17.45</v>
      </c>
      <c r="L27" s="58">
        <v>15.41</v>
      </c>
    </row>
    <row r="28" spans="1:12" ht="19.5" customHeight="1" x14ac:dyDescent="0.35">
      <c r="A28" s="57">
        <v>24</v>
      </c>
      <c r="B28" s="57" t="s">
        <v>23</v>
      </c>
      <c r="C28" s="50">
        <v>10.93</v>
      </c>
      <c r="D28" s="50">
        <v>3.02</v>
      </c>
      <c r="E28" s="50">
        <v>0</v>
      </c>
      <c r="F28" s="50">
        <v>0</v>
      </c>
      <c r="G28" s="50">
        <v>30.489999999999995</v>
      </c>
      <c r="H28" s="50">
        <v>5.17</v>
      </c>
      <c r="I28" s="58">
        <v>28.74</v>
      </c>
      <c r="J28" s="58">
        <v>13.82</v>
      </c>
      <c r="K28" s="58">
        <v>13.92</v>
      </c>
      <c r="L28" s="58">
        <v>13.24</v>
      </c>
    </row>
    <row r="29" spans="1:12" ht="19.5" customHeight="1" x14ac:dyDescent="0.35">
      <c r="A29" s="57">
        <v>25</v>
      </c>
      <c r="B29" s="57" t="s">
        <v>24</v>
      </c>
      <c r="C29" s="50">
        <v>30.36</v>
      </c>
      <c r="D29" s="50">
        <v>8.4600000000000009</v>
      </c>
      <c r="E29" s="50">
        <v>7.28</v>
      </c>
      <c r="F29" s="50">
        <v>0</v>
      </c>
      <c r="G29" s="50">
        <v>19.79</v>
      </c>
      <c r="H29" s="50">
        <v>2.35</v>
      </c>
      <c r="I29" s="58">
        <v>51.09</v>
      </c>
      <c r="J29" s="58">
        <v>21.8</v>
      </c>
      <c r="K29" s="58">
        <v>18.97</v>
      </c>
      <c r="L29" s="58">
        <v>11.94</v>
      </c>
    </row>
    <row r="30" spans="1:12" ht="19.5" customHeight="1" x14ac:dyDescent="0.35">
      <c r="A30" s="57">
        <v>26</v>
      </c>
      <c r="B30" s="57" t="s">
        <v>25</v>
      </c>
      <c r="C30" s="50">
        <v>116.17</v>
      </c>
      <c r="D30" s="50">
        <v>74.16</v>
      </c>
      <c r="E30" s="50">
        <v>0</v>
      </c>
      <c r="F30" s="50">
        <v>0</v>
      </c>
      <c r="G30" s="50">
        <v>0.95</v>
      </c>
      <c r="H30" s="50">
        <v>0.1</v>
      </c>
      <c r="I30" s="58">
        <v>37.69</v>
      </c>
      <c r="J30" s="58">
        <v>21.46</v>
      </c>
      <c r="K30" s="58">
        <v>20.98</v>
      </c>
      <c r="L30" s="58">
        <v>15.03</v>
      </c>
    </row>
    <row r="31" spans="1:12" ht="19.5" customHeight="1" x14ac:dyDescent="0.35">
      <c r="A31" s="57">
        <v>27</v>
      </c>
      <c r="B31" s="57" t="s">
        <v>26</v>
      </c>
      <c r="C31" s="50">
        <v>9.8000000000000007</v>
      </c>
      <c r="D31" s="50">
        <v>3</v>
      </c>
      <c r="E31" s="50">
        <v>2.23</v>
      </c>
      <c r="F31" s="50">
        <v>0</v>
      </c>
      <c r="G31" s="50">
        <v>34.450000000000003</v>
      </c>
      <c r="H31" s="50">
        <v>6.52</v>
      </c>
      <c r="I31" s="58">
        <v>43</v>
      </c>
      <c r="J31" s="58">
        <v>22.1</v>
      </c>
      <c r="K31" s="58">
        <v>9.84</v>
      </c>
      <c r="L31" s="58">
        <v>7.38</v>
      </c>
    </row>
    <row r="32" spans="1:12" ht="19.5" customHeight="1" x14ac:dyDescent="0.35">
      <c r="A32" s="57">
        <v>28</v>
      </c>
      <c r="B32" s="57" t="s">
        <v>27</v>
      </c>
      <c r="C32" s="50">
        <v>31.51</v>
      </c>
      <c r="D32" s="50">
        <v>23</v>
      </c>
      <c r="E32" s="50">
        <v>14.08</v>
      </c>
      <c r="F32" s="50">
        <v>0</v>
      </c>
      <c r="G32" s="50">
        <v>28.8</v>
      </c>
      <c r="H32" s="50">
        <v>3.07</v>
      </c>
      <c r="I32" s="58">
        <v>65.27</v>
      </c>
      <c r="J32" s="58">
        <v>29.09</v>
      </c>
      <c r="K32" s="58">
        <v>12.84</v>
      </c>
      <c r="L32" s="58">
        <v>12.18</v>
      </c>
    </row>
    <row r="33" spans="1:13" ht="19.5" customHeight="1" x14ac:dyDescent="0.35">
      <c r="A33" s="57">
        <v>29</v>
      </c>
      <c r="B33" s="57" t="s">
        <v>28</v>
      </c>
      <c r="C33" s="50">
        <v>58.8</v>
      </c>
      <c r="D33" s="50">
        <v>25.95</v>
      </c>
      <c r="E33" s="50">
        <v>16.32</v>
      </c>
      <c r="F33" s="50">
        <v>0</v>
      </c>
      <c r="G33" s="50">
        <v>10.11</v>
      </c>
      <c r="H33" s="50">
        <v>0.77</v>
      </c>
      <c r="I33" s="58">
        <v>62.49</v>
      </c>
      <c r="J33" s="58">
        <v>29.24</v>
      </c>
      <c r="K33" s="58">
        <v>7.54</v>
      </c>
      <c r="L33" s="58">
        <v>6.84</v>
      </c>
    </row>
    <row r="34" spans="1:13" ht="19.5" customHeight="1" x14ac:dyDescent="0.35">
      <c r="A34" s="57">
        <v>30</v>
      </c>
      <c r="B34" s="57" t="s">
        <v>29</v>
      </c>
      <c r="C34" s="50">
        <v>18.57</v>
      </c>
      <c r="D34" s="50">
        <v>9.17</v>
      </c>
      <c r="E34" s="50">
        <v>37.33</v>
      </c>
      <c r="F34" s="50">
        <v>0</v>
      </c>
      <c r="G34" s="50">
        <v>30.66</v>
      </c>
      <c r="H34" s="50">
        <v>4.1399999999999997</v>
      </c>
      <c r="I34" s="58">
        <v>92.09</v>
      </c>
      <c r="J34" s="58">
        <v>42.92</v>
      </c>
      <c r="K34" s="58">
        <v>37.159999999999997</v>
      </c>
      <c r="L34" s="58">
        <v>21.03</v>
      </c>
    </row>
    <row r="35" spans="1:13" ht="19.5" customHeight="1" x14ac:dyDescent="0.35">
      <c r="A35" s="201" t="s">
        <v>34</v>
      </c>
      <c r="B35" s="202"/>
      <c r="C35" s="52">
        <v>1581.54</v>
      </c>
      <c r="D35" s="52">
        <v>753.57999999999993</v>
      </c>
      <c r="E35" s="52">
        <v>260.17</v>
      </c>
      <c r="F35" s="52">
        <v>0</v>
      </c>
      <c r="G35" s="52">
        <v>758.41</v>
      </c>
      <c r="H35" s="52">
        <v>94.889999999999972</v>
      </c>
      <c r="I35" s="52">
        <v>1621.91</v>
      </c>
      <c r="J35" s="52">
        <v>777.73000000000013</v>
      </c>
      <c r="K35" s="52">
        <v>771.22</v>
      </c>
      <c r="L35" s="52">
        <v>597.14999999999986</v>
      </c>
    </row>
    <row r="36" spans="1:13" ht="19.5" customHeight="1" x14ac:dyDescent="0.35">
      <c r="A36" s="199" t="s">
        <v>185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20"/>
    </row>
    <row r="37" spans="1:13" x14ac:dyDescent="0.35">
      <c r="G37" s="145"/>
      <c r="H37" s="146"/>
    </row>
    <row r="38" spans="1:13" x14ac:dyDescent="0.35">
      <c r="A38" s="61"/>
      <c r="B38" s="61"/>
      <c r="C38" s="61"/>
      <c r="D38" s="61"/>
      <c r="E38" s="61"/>
      <c r="F38" s="61"/>
      <c r="G38" s="12"/>
      <c r="H38" s="12"/>
      <c r="I38" s="12"/>
      <c r="J38" s="12"/>
    </row>
    <row r="39" spans="1:13" x14ac:dyDescent="0.35">
      <c r="E39" s="63"/>
      <c r="F39" s="63"/>
    </row>
    <row r="40" spans="1:13" x14ac:dyDescent="0.35">
      <c r="A40" s="63"/>
      <c r="B40" s="63"/>
      <c r="C40" s="63"/>
      <c r="D40" s="63"/>
      <c r="E40" s="63"/>
      <c r="F40" s="63"/>
      <c r="G40" s="63"/>
      <c r="H40" s="63"/>
      <c r="I40" s="63"/>
      <c r="J40" s="63"/>
    </row>
  </sheetData>
  <mergeCells count="15">
    <mergeCell ref="A1:L1"/>
    <mergeCell ref="A2:A4"/>
    <mergeCell ref="B2:B4"/>
    <mergeCell ref="C2:D2"/>
    <mergeCell ref="E2:F2"/>
    <mergeCell ref="G2:H2"/>
    <mergeCell ref="I2:J2"/>
    <mergeCell ref="K2:L2"/>
    <mergeCell ref="C3:D3"/>
    <mergeCell ref="E3:F3"/>
    <mergeCell ref="A36:L36"/>
    <mergeCell ref="G3:H3"/>
    <mergeCell ref="I3:J3"/>
    <mergeCell ref="K3:L3"/>
    <mergeCell ref="A35:B35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5"/>
  <sheetViews>
    <sheetView workbookViewId="0">
      <selection sqref="A1:E1"/>
    </sheetView>
  </sheetViews>
  <sheetFormatPr defaultRowHeight="14.5" x14ac:dyDescent="0.35"/>
  <cols>
    <col min="1" max="1" width="4.26953125" customWidth="1"/>
    <col min="2" max="2" width="20.7265625" customWidth="1"/>
    <col min="3" max="5" width="19.54296875" customWidth="1"/>
  </cols>
  <sheetData>
    <row r="1" spans="1:9" ht="28.5" customHeight="1" x14ac:dyDescent="0.35">
      <c r="A1" s="210" t="s">
        <v>261</v>
      </c>
      <c r="B1" s="210"/>
      <c r="C1" s="210"/>
      <c r="D1" s="210"/>
      <c r="E1" s="210"/>
    </row>
    <row r="2" spans="1:9" ht="51" customHeight="1" x14ac:dyDescent="0.35">
      <c r="A2" s="3" t="s">
        <v>32</v>
      </c>
      <c r="B2" s="4" t="s">
        <v>33</v>
      </c>
      <c r="C2" s="4" t="s">
        <v>289</v>
      </c>
      <c r="D2" s="4" t="s">
        <v>30</v>
      </c>
      <c r="E2" s="4" t="s">
        <v>31</v>
      </c>
    </row>
    <row r="3" spans="1:9" ht="15.5" x14ac:dyDescent="0.35">
      <c r="A3" s="5">
        <v>1</v>
      </c>
      <c r="B3" s="5">
        <v>2</v>
      </c>
      <c r="C3" s="5">
        <v>3</v>
      </c>
      <c r="D3" s="5">
        <v>4</v>
      </c>
      <c r="E3" s="5">
        <v>5</v>
      </c>
    </row>
    <row r="4" spans="1:9" ht="18.75" customHeight="1" x14ac:dyDescent="0.35">
      <c r="A4" s="6">
        <v>1</v>
      </c>
      <c r="B4" s="6" t="s">
        <v>1</v>
      </c>
      <c r="C4" s="1">
        <v>1326.7</v>
      </c>
      <c r="D4" s="1">
        <v>1424.0874999999999</v>
      </c>
      <c r="E4" s="1">
        <f>D4-C4</f>
        <v>97.387499999999818</v>
      </c>
    </row>
    <row r="5" spans="1:9" ht="18.75" customHeight="1" x14ac:dyDescent="0.35">
      <c r="A5" s="6">
        <v>2</v>
      </c>
      <c r="B5" s="6" t="s">
        <v>2</v>
      </c>
      <c r="C5" s="1">
        <v>1720.9</v>
      </c>
      <c r="D5" s="1">
        <v>1471.8583333333331</v>
      </c>
      <c r="E5" s="1">
        <f t="shared" ref="E5:E34" si="0">D5-C5</f>
        <v>-249.04166666666697</v>
      </c>
    </row>
    <row r="6" spans="1:9" ht="18.75" customHeight="1" x14ac:dyDescent="0.35">
      <c r="A6" s="6">
        <v>3</v>
      </c>
      <c r="B6" s="6" t="s">
        <v>3</v>
      </c>
      <c r="C6" s="1">
        <v>1270.3</v>
      </c>
      <c r="D6" s="1">
        <v>1455.1416666666664</v>
      </c>
      <c r="E6" s="1">
        <f t="shared" si="0"/>
        <v>184.84166666666647</v>
      </c>
    </row>
    <row r="7" spans="1:9" ht="18.75" customHeight="1" x14ac:dyDescent="0.35">
      <c r="A7" s="6">
        <v>4</v>
      </c>
      <c r="B7" s="6" t="s">
        <v>4</v>
      </c>
      <c r="C7" s="1">
        <v>1492.3</v>
      </c>
      <c r="D7" s="1">
        <v>1370.1857142857143</v>
      </c>
      <c r="E7" s="1">
        <f t="shared" si="0"/>
        <v>-122.11428571428564</v>
      </c>
    </row>
    <row r="8" spans="1:9" ht="18.75" customHeight="1" x14ac:dyDescent="0.35">
      <c r="A8" s="6">
        <v>5</v>
      </c>
      <c r="B8" s="6" t="s">
        <v>5</v>
      </c>
      <c r="C8" s="1">
        <v>1261.4000000000001</v>
      </c>
      <c r="D8" s="1">
        <v>1193.4357142857141</v>
      </c>
      <c r="E8" s="1">
        <f t="shared" si="0"/>
        <v>-67.964285714286007</v>
      </c>
    </row>
    <row r="9" spans="1:9" ht="18.75" customHeight="1" x14ac:dyDescent="0.35">
      <c r="A9" s="6">
        <v>6</v>
      </c>
      <c r="B9" s="6" t="s">
        <v>6</v>
      </c>
      <c r="C9" s="1">
        <v>1338.9</v>
      </c>
      <c r="D9" s="1">
        <v>1559.2</v>
      </c>
      <c r="E9" s="1">
        <f t="shared" si="0"/>
        <v>220.29999999999995</v>
      </c>
    </row>
    <row r="10" spans="1:9" ht="18.75" customHeight="1" x14ac:dyDescent="0.35">
      <c r="A10" s="6">
        <v>7</v>
      </c>
      <c r="B10" s="6" t="s">
        <v>7</v>
      </c>
      <c r="C10" s="1">
        <v>1566.1</v>
      </c>
      <c r="D10" s="1">
        <v>1335.0076923076924</v>
      </c>
      <c r="E10" s="1">
        <f t="shared" si="0"/>
        <v>-231.09230769230749</v>
      </c>
    </row>
    <row r="11" spans="1:9" ht="18.75" customHeight="1" x14ac:dyDescent="0.35">
      <c r="A11" s="6">
        <v>8</v>
      </c>
      <c r="B11" s="6" t="s">
        <v>8</v>
      </c>
      <c r="C11" s="1">
        <v>1357.4</v>
      </c>
      <c r="D11" s="1">
        <v>1527.4333333333334</v>
      </c>
      <c r="E11" s="1">
        <f t="shared" si="0"/>
        <v>170.0333333333333</v>
      </c>
    </row>
    <row r="12" spans="1:9" ht="18.75" customHeight="1" x14ac:dyDescent="0.35">
      <c r="A12" s="6">
        <v>9</v>
      </c>
      <c r="B12" s="6" t="s">
        <v>9</v>
      </c>
      <c r="C12" s="1">
        <v>1429.2</v>
      </c>
      <c r="D12" s="1">
        <v>1629.65</v>
      </c>
      <c r="E12" s="1">
        <f t="shared" si="0"/>
        <v>200.45000000000005</v>
      </c>
    </row>
    <row r="13" spans="1:9" ht="18.75" customHeight="1" x14ac:dyDescent="0.35">
      <c r="A13" s="6">
        <v>10</v>
      </c>
      <c r="B13" s="6" t="s">
        <v>35</v>
      </c>
      <c r="C13" s="1">
        <v>1411.2</v>
      </c>
      <c r="D13" s="1">
        <v>1220.3249999999998</v>
      </c>
      <c r="E13" s="1">
        <f t="shared" si="0"/>
        <v>-190.87500000000023</v>
      </c>
      <c r="I13" t="s">
        <v>114</v>
      </c>
    </row>
    <row r="14" spans="1:9" ht="18.75" customHeight="1" x14ac:dyDescent="0.35">
      <c r="A14" s="6">
        <v>11</v>
      </c>
      <c r="B14" s="6" t="s">
        <v>10</v>
      </c>
      <c r="C14" s="1">
        <v>1311</v>
      </c>
      <c r="D14" s="1">
        <v>930.43681818181801</v>
      </c>
      <c r="E14" s="1">
        <f t="shared" si="0"/>
        <v>-380.56318181818199</v>
      </c>
    </row>
    <row r="15" spans="1:9" ht="18.75" customHeight="1" x14ac:dyDescent="0.35">
      <c r="A15" s="6">
        <v>12</v>
      </c>
      <c r="B15" s="6" t="s">
        <v>11</v>
      </c>
      <c r="C15" s="1">
        <v>1472.3</v>
      </c>
      <c r="D15" s="1">
        <v>1158.4124999999999</v>
      </c>
      <c r="E15" s="1">
        <f t="shared" si="0"/>
        <v>-313.88750000000005</v>
      </c>
    </row>
    <row r="16" spans="1:9" ht="18.75" customHeight="1" x14ac:dyDescent="0.35">
      <c r="A16" s="6">
        <v>13</v>
      </c>
      <c r="B16" s="6" t="s">
        <v>12</v>
      </c>
      <c r="C16" s="1">
        <v>1608.2</v>
      </c>
      <c r="D16" s="1">
        <v>1296.17</v>
      </c>
      <c r="E16" s="1">
        <f t="shared" si="0"/>
        <v>-312.02999999999997</v>
      </c>
    </row>
    <row r="17" spans="1:5" ht="18.75" customHeight="1" x14ac:dyDescent="0.35">
      <c r="A17" s="6">
        <v>14</v>
      </c>
      <c r="B17" s="6" t="s">
        <v>13</v>
      </c>
      <c r="C17" s="1">
        <v>1353.2</v>
      </c>
      <c r="D17" s="1">
        <v>1715.4399999999998</v>
      </c>
      <c r="E17" s="1">
        <f t="shared" si="0"/>
        <v>362.23999999999978</v>
      </c>
    </row>
    <row r="18" spans="1:5" ht="18.75" customHeight="1" x14ac:dyDescent="0.35">
      <c r="A18" s="6">
        <v>15</v>
      </c>
      <c r="B18" s="6" t="s">
        <v>14</v>
      </c>
      <c r="C18" s="1">
        <v>1596.2</v>
      </c>
      <c r="D18" s="1">
        <v>1335.8692307692309</v>
      </c>
      <c r="E18" s="1">
        <f t="shared" si="0"/>
        <v>-260.33076923076919</v>
      </c>
    </row>
    <row r="19" spans="1:5" ht="18.75" customHeight="1" x14ac:dyDescent="0.35">
      <c r="A19" s="6">
        <v>16</v>
      </c>
      <c r="B19" s="6" t="s">
        <v>15</v>
      </c>
      <c r="C19" s="1">
        <v>1620.9</v>
      </c>
      <c r="D19" s="1">
        <v>1610.7416666666666</v>
      </c>
      <c r="E19" s="1">
        <f t="shared" si="0"/>
        <v>-10.15833333333353</v>
      </c>
    </row>
    <row r="20" spans="1:5" ht="18.75" customHeight="1" x14ac:dyDescent="0.35">
      <c r="A20" s="6">
        <v>17</v>
      </c>
      <c r="B20" s="6" t="s">
        <v>16</v>
      </c>
      <c r="C20" s="1">
        <v>1545.6</v>
      </c>
      <c r="D20" s="1">
        <v>1130.8333333333335</v>
      </c>
      <c r="E20" s="1">
        <f t="shared" si="0"/>
        <v>-414.76666666666642</v>
      </c>
    </row>
    <row r="21" spans="1:5" ht="18.75" customHeight="1" x14ac:dyDescent="0.35">
      <c r="A21" s="6">
        <v>18</v>
      </c>
      <c r="B21" s="6" t="s">
        <v>17</v>
      </c>
      <c r="C21" s="1">
        <v>1397.5</v>
      </c>
      <c r="D21" s="1">
        <v>1490.5076923076927</v>
      </c>
      <c r="E21" s="1">
        <f t="shared" si="0"/>
        <v>93.007692307692651</v>
      </c>
    </row>
    <row r="22" spans="1:5" ht="18.75" customHeight="1" x14ac:dyDescent="0.35">
      <c r="A22" s="6">
        <v>19</v>
      </c>
      <c r="B22" s="6" t="s">
        <v>18</v>
      </c>
      <c r="C22" s="1">
        <v>1433.5</v>
      </c>
      <c r="D22" s="1">
        <v>1218.0299999999997</v>
      </c>
      <c r="E22" s="1">
        <f t="shared" si="0"/>
        <v>-215.47000000000025</v>
      </c>
    </row>
    <row r="23" spans="1:5" ht="18.75" customHeight="1" x14ac:dyDescent="0.35">
      <c r="A23" s="6">
        <v>20</v>
      </c>
      <c r="B23" s="6" t="s">
        <v>19</v>
      </c>
      <c r="C23" s="1">
        <v>1489.2</v>
      </c>
      <c r="D23" s="1">
        <v>1749.6857142857143</v>
      </c>
      <c r="E23" s="1">
        <f t="shared" si="0"/>
        <v>260.48571428571427</v>
      </c>
    </row>
    <row r="24" spans="1:5" ht="18.75" customHeight="1" x14ac:dyDescent="0.35">
      <c r="A24" s="6">
        <v>21</v>
      </c>
      <c r="B24" s="6" t="s">
        <v>20</v>
      </c>
      <c r="C24" s="1">
        <v>1571</v>
      </c>
      <c r="D24" s="1">
        <v>1762.4857142857143</v>
      </c>
      <c r="E24" s="1">
        <f t="shared" si="0"/>
        <v>191.48571428571427</v>
      </c>
    </row>
    <row r="25" spans="1:5" ht="18.75" customHeight="1" x14ac:dyDescent="0.35">
      <c r="A25" s="6">
        <v>22</v>
      </c>
      <c r="B25" s="6" t="s">
        <v>21</v>
      </c>
      <c r="C25" s="1">
        <v>1522.7</v>
      </c>
      <c r="D25" s="1">
        <v>1375.823076923077</v>
      </c>
      <c r="E25" s="1">
        <f t="shared" si="0"/>
        <v>-146.87692307692305</v>
      </c>
    </row>
    <row r="26" spans="1:5" ht="18.75" customHeight="1" x14ac:dyDescent="0.35">
      <c r="A26" s="6">
        <v>23</v>
      </c>
      <c r="B26" s="6" t="s">
        <v>22</v>
      </c>
      <c r="C26" s="1">
        <v>1598.4</v>
      </c>
      <c r="D26" s="1">
        <v>1331.41</v>
      </c>
      <c r="E26" s="1">
        <f t="shared" si="0"/>
        <v>-266.99</v>
      </c>
    </row>
    <row r="27" spans="1:5" ht="18.75" customHeight="1" x14ac:dyDescent="0.35">
      <c r="A27" s="6">
        <v>24</v>
      </c>
      <c r="B27" s="6" t="s">
        <v>23</v>
      </c>
      <c r="C27" s="1">
        <v>1415.3</v>
      </c>
      <c r="D27" s="1">
        <v>1275.0937500000002</v>
      </c>
      <c r="E27" s="1">
        <f t="shared" si="0"/>
        <v>-140.20624999999973</v>
      </c>
    </row>
    <row r="28" spans="1:5" ht="18.75" customHeight="1" x14ac:dyDescent="0.35">
      <c r="A28" s="6">
        <v>25</v>
      </c>
      <c r="B28" s="6" t="s">
        <v>24</v>
      </c>
      <c r="C28" s="1">
        <v>1130.3</v>
      </c>
      <c r="D28" s="1">
        <v>1235.44</v>
      </c>
      <c r="E28" s="1">
        <f t="shared" si="0"/>
        <v>105.1400000000001</v>
      </c>
    </row>
    <row r="29" spans="1:5" ht="18.75" customHeight="1" x14ac:dyDescent="0.35">
      <c r="A29" s="6">
        <v>26</v>
      </c>
      <c r="B29" s="6" t="s">
        <v>25</v>
      </c>
      <c r="C29" s="1">
        <v>1511.8</v>
      </c>
      <c r="D29" s="1">
        <v>993.7227272727273</v>
      </c>
      <c r="E29" s="1">
        <f t="shared" si="0"/>
        <v>-518.07727272727266</v>
      </c>
    </row>
    <row r="30" spans="1:5" ht="18.75" customHeight="1" x14ac:dyDescent="0.35">
      <c r="A30" s="6">
        <v>27</v>
      </c>
      <c r="B30" s="6" t="s">
        <v>26</v>
      </c>
      <c r="C30" s="1">
        <v>1299.3</v>
      </c>
      <c r="D30" s="1">
        <v>1155.0545454545454</v>
      </c>
      <c r="E30" s="1">
        <f t="shared" si="0"/>
        <v>-144.24545454545455</v>
      </c>
    </row>
    <row r="31" spans="1:5" ht="18.75" customHeight="1" x14ac:dyDescent="0.35">
      <c r="A31" s="6">
        <v>28</v>
      </c>
      <c r="B31" s="6" t="s">
        <v>27</v>
      </c>
      <c r="C31" s="1">
        <v>1444</v>
      </c>
      <c r="D31" s="1">
        <v>1772.3633333333335</v>
      </c>
      <c r="E31" s="1">
        <f t="shared" si="0"/>
        <v>328.36333333333346</v>
      </c>
    </row>
    <row r="32" spans="1:5" ht="18.75" customHeight="1" x14ac:dyDescent="0.35">
      <c r="A32" s="6">
        <v>29</v>
      </c>
      <c r="B32" s="6" t="s">
        <v>28</v>
      </c>
      <c r="C32" s="1">
        <v>1361.5</v>
      </c>
      <c r="D32" s="1">
        <v>1480.4</v>
      </c>
      <c r="E32" s="1">
        <f t="shared" si="0"/>
        <v>118.90000000000009</v>
      </c>
    </row>
    <row r="33" spans="1:5" ht="18.75" customHeight="1" x14ac:dyDescent="0.35">
      <c r="A33" s="6">
        <v>30</v>
      </c>
      <c r="B33" s="6" t="s">
        <v>29</v>
      </c>
      <c r="C33" s="1">
        <v>1300.5999999999999</v>
      </c>
      <c r="D33" s="1">
        <v>1391.6617647058824</v>
      </c>
      <c r="E33" s="1">
        <f t="shared" si="0"/>
        <v>91.061764705882524</v>
      </c>
    </row>
    <row r="34" spans="1:5" ht="18.75" customHeight="1" x14ac:dyDescent="0.35">
      <c r="A34" s="6"/>
      <c r="B34" s="6" t="s">
        <v>34</v>
      </c>
      <c r="C34" s="2">
        <v>1438.6</v>
      </c>
      <c r="D34" s="2">
        <v>1386.5302273910727</v>
      </c>
      <c r="E34" s="1">
        <f t="shared" si="0"/>
        <v>-52.069772608927224</v>
      </c>
    </row>
    <row r="35" spans="1:5" x14ac:dyDescent="0.35">
      <c r="A35" s="211" t="s">
        <v>268</v>
      </c>
      <c r="B35" s="211"/>
      <c r="C35" s="211"/>
      <c r="D35" s="211"/>
      <c r="E35" s="211"/>
    </row>
  </sheetData>
  <mergeCells count="2">
    <mergeCell ref="A1:E1"/>
    <mergeCell ref="A35:E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98EB-3C6C-4E84-A8D1-662F9325DE4E}">
  <sheetPr>
    <tabColor rgb="FFFF0000"/>
  </sheetPr>
  <dimension ref="A1:F37"/>
  <sheetViews>
    <sheetView workbookViewId="0">
      <selection sqref="A1:E1"/>
    </sheetView>
  </sheetViews>
  <sheetFormatPr defaultRowHeight="14.5" x14ac:dyDescent="0.35"/>
  <cols>
    <col min="1" max="1" width="3.7265625" customWidth="1"/>
    <col min="2" max="2" width="17.81640625" customWidth="1"/>
    <col min="3" max="3" width="20.7265625" customWidth="1"/>
    <col min="4" max="4" width="19.81640625" hidden="1" customWidth="1"/>
    <col min="5" max="5" width="21.54296875" customWidth="1"/>
  </cols>
  <sheetData>
    <row r="1" spans="1:5" ht="18.5" x14ac:dyDescent="0.45">
      <c r="A1" s="212" t="s">
        <v>225</v>
      </c>
      <c r="B1" s="212"/>
      <c r="C1" s="212"/>
      <c r="D1" s="212"/>
      <c r="E1" s="212"/>
    </row>
    <row r="2" spans="1:5" x14ac:dyDescent="0.35">
      <c r="A2" s="43" t="s">
        <v>42</v>
      </c>
      <c r="B2" s="8" t="s">
        <v>43</v>
      </c>
      <c r="C2" s="8" t="s">
        <v>130</v>
      </c>
      <c r="D2" s="8" t="s">
        <v>131</v>
      </c>
      <c r="E2" s="44" t="s">
        <v>132</v>
      </c>
    </row>
    <row r="3" spans="1:5" x14ac:dyDescent="0.35">
      <c r="A3" s="45" t="s">
        <v>49</v>
      </c>
      <c r="B3" s="9" t="s">
        <v>50</v>
      </c>
      <c r="C3" s="9" t="s">
        <v>133</v>
      </c>
      <c r="D3" s="9" t="s">
        <v>134</v>
      </c>
      <c r="E3" s="46" t="s">
        <v>135</v>
      </c>
    </row>
    <row r="4" spans="1:5" x14ac:dyDescent="0.35">
      <c r="A4" s="47"/>
      <c r="B4" s="10" t="s">
        <v>0</v>
      </c>
      <c r="C4" s="10" t="s">
        <v>136</v>
      </c>
      <c r="D4" s="10" t="s">
        <v>137</v>
      </c>
      <c r="E4" s="48" t="s">
        <v>138</v>
      </c>
    </row>
    <row r="5" spans="1:5" ht="20.25" customHeight="1" x14ac:dyDescent="0.35">
      <c r="A5" s="49">
        <v>1</v>
      </c>
      <c r="B5" s="49" t="s">
        <v>1</v>
      </c>
      <c r="C5" s="26">
        <v>15935</v>
      </c>
      <c r="D5" s="50">
        <v>27759.4</v>
      </c>
      <c r="E5" s="26">
        <v>93505</v>
      </c>
    </row>
    <row r="6" spans="1:5" ht="20.25" customHeight="1" x14ac:dyDescent="0.35">
      <c r="A6" s="49">
        <v>2</v>
      </c>
      <c r="B6" s="49" t="s">
        <v>74</v>
      </c>
      <c r="C6" s="26">
        <v>28068</v>
      </c>
      <c r="D6" s="50">
        <v>66362.600000000006</v>
      </c>
      <c r="E6" s="26">
        <v>178982</v>
      </c>
    </row>
    <row r="7" spans="1:5" ht="20.25" customHeight="1" x14ac:dyDescent="0.35">
      <c r="A7" s="49">
        <v>3</v>
      </c>
      <c r="B7" s="49" t="s">
        <v>75</v>
      </c>
      <c r="C7" s="26">
        <v>12930</v>
      </c>
      <c r="D7" s="50">
        <v>23608.49</v>
      </c>
      <c r="E7" s="26">
        <v>57658</v>
      </c>
    </row>
    <row r="8" spans="1:5" ht="20.25" customHeight="1" x14ac:dyDescent="0.35">
      <c r="A8" s="49">
        <v>4</v>
      </c>
      <c r="B8" s="49" t="s">
        <v>4</v>
      </c>
      <c r="C8" s="26">
        <v>20765</v>
      </c>
      <c r="D8" s="50">
        <v>39798.44</v>
      </c>
      <c r="E8" s="26">
        <v>230841</v>
      </c>
    </row>
    <row r="9" spans="1:5" ht="20.25" customHeight="1" x14ac:dyDescent="0.35">
      <c r="A9" s="49">
        <v>5</v>
      </c>
      <c r="B9" s="49" t="s">
        <v>5</v>
      </c>
      <c r="C9" s="26">
        <v>13483</v>
      </c>
      <c r="D9" s="50">
        <v>18803.759999999998</v>
      </c>
      <c r="E9" s="26">
        <v>96220</v>
      </c>
    </row>
    <row r="10" spans="1:5" ht="20.25" customHeight="1" x14ac:dyDescent="0.35">
      <c r="A10" s="49">
        <v>6</v>
      </c>
      <c r="B10" s="49" t="s">
        <v>6</v>
      </c>
      <c r="C10" s="26">
        <v>2804</v>
      </c>
      <c r="D10" s="50">
        <v>5614.41</v>
      </c>
      <c r="E10" s="26">
        <v>11880</v>
      </c>
    </row>
    <row r="11" spans="1:5" ht="20.25" customHeight="1" x14ac:dyDescent="0.35">
      <c r="A11" s="49">
        <v>7</v>
      </c>
      <c r="B11" s="49" t="s">
        <v>7</v>
      </c>
      <c r="C11" s="26">
        <v>33430</v>
      </c>
      <c r="D11" s="50">
        <v>82966.69</v>
      </c>
      <c r="E11" s="26">
        <v>178751</v>
      </c>
    </row>
    <row r="12" spans="1:5" ht="20.25" customHeight="1" x14ac:dyDescent="0.35">
      <c r="A12" s="49">
        <v>8</v>
      </c>
      <c r="B12" s="49" t="s">
        <v>8</v>
      </c>
      <c r="C12" s="26">
        <v>3022</v>
      </c>
      <c r="D12" s="50">
        <v>4159.04</v>
      </c>
      <c r="E12" s="26">
        <v>21880</v>
      </c>
    </row>
    <row r="13" spans="1:5" ht="20.25" customHeight="1" x14ac:dyDescent="0.35">
      <c r="A13" s="49">
        <v>9</v>
      </c>
      <c r="B13" s="49" t="s">
        <v>9</v>
      </c>
      <c r="C13" s="26">
        <v>14316</v>
      </c>
      <c r="D13" s="50">
        <v>28200.04</v>
      </c>
      <c r="E13" s="26">
        <v>106115</v>
      </c>
    </row>
    <row r="14" spans="1:5" ht="20.25" customHeight="1" x14ac:dyDescent="0.35">
      <c r="A14" s="49">
        <v>10</v>
      </c>
      <c r="B14" s="49" t="s">
        <v>76</v>
      </c>
      <c r="C14" s="26">
        <v>3925</v>
      </c>
      <c r="D14" s="50">
        <v>5839.76</v>
      </c>
      <c r="E14" s="26">
        <v>40926</v>
      </c>
    </row>
    <row r="15" spans="1:5" ht="20.25" customHeight="1" x14ac:dyDescent="0.35">
      <c r="A15" s="49">
        <v>11</v>
      </c>
      <c r="B15" s="49" t="s">
        <v>10</v>
      </c>
      <c r="C15" s="26">
        <v>29092</v>
      </c>
      <c r="D15" s="50">
        <v>58323.33</v>
      </c>
      <c r="E15" s="26">
        <v>140748</v>
      </c>
    </row>
    <row r="16" spans="1:5" ht="20.25" customHeight="1" x14ac:dyDescent="0.35">
      <c r="A16" s="49">
        <v>12</v>
      </c>
      <c r="B16" s="49" t="s">
        <v>11</v>
      </c>
      <c r="C16" s="26">
        <v>13129</v>
      </c>
      <c r="D16" s="50">
        <v>28901.24</v>
      </c>
      <c r="E16" s="26">
        <v>80402</v>
      </c>
    </row>
    <row r="17" spans="1:5" ht="20.25" customHeight="1" x14ac:dyDescent="0.35">
      <c r="A17" s="49">
        <v>13</v>
      </c>
      <c r="B17" s="49" t="s">
        <v>12</v>
      </c>
      <c r="C17" s="26">
        <v>17558</v>
      </c>
      <c r="D17" s="50">
        <v>40254.06</v>
      </c>
      <c r="E17" s="26">
        <v>94226</v>
      </c>
    </row>
    <row r="18" spans="1:5" ht="20.25" customHeight="1" x14ac:dyDescent="0.35">
      <c r="A18" s="49">
        <v>14</v>
      </c>
      <c r="B18" s="49" t="s">
        <v>77</v>
      </c>
      <c r="C18" s="26">
        <v>6549</v>
      </c>
      <c r="D18" s="50">
        <v>18508.34</v>
      </c>
      <c r="E18" s="51">
        <v>25985</v>
      </c>
    </row>
    <row r="19" spans="1:5" ht="20.25" customHeight="1" x14ac:dyDescent="0.35">
      <c r="A19" s="49">
        <v>15</v>
      </c>
      <c r="B19" s="49" t="s">
        <v>14</v>
      </c>
      <c r="C19" s="26">
        <v>10735</v>
      </c>
      <c r="D19" s="50">
        <v>17629.53</v>
      </c>
      <c r="E19" s="26">
        <v>117031</v>
      </c>
    </row>
    <row r="20" spans="1:5" ht="20.25" customHeight="1" x14ac:dyDescent="0.35">
      <c r="A20" s="49">
        <v>16</v>
      </c>
      <c r="B20" s="49" t="s">
        <v>15</v>
      </c>
      <c r="C20" s="26">
        <v>5261</v>
      </c>
      <c r="D20" s="50">
        <v>9542.41</v>
      </c>
      <c r="E20" s="26">
        <v>44031</v>
      </c>
    </row>
    <row r="21" spans="1:5" ht="20.25" customHeight="1" x14ac:dyDescent="0.35">
      <c r="A21" s="49">
        <v>17</v>
      </c>
      <c r="B21" s="49" t="s">
        <v>16</v>
      </c>
      <c r="C21" s="26">
        <v>18126</v>
      </c>
      <c r="D21" s="50">
        <v>28081.77</v>
      </c>
      <c r="E21" s="26">
        <v>499007</v>
      </c>
    </row>
    <row r="22" spans="1:5" ht="20.25" customHeight="1" x14ac:dyDescent="0.35">
      <c r="A22" s="49">
        <v>18</v>
      </c>
      <c r="B22" s="49" t="s">
        <v>17</v>
      </c>
      <c r="C22" s="26">
        <v>16715</v>
      </c>
      <c r="D22" s="50">
        <v>35842.410000000003</v>
      </c>
      <c r="E22" s="26">
        <v>105203</v>
      </c>
    </row>
    <row r="23" spans="1:5" ht="20.25" customHeight="1" x14ac:dyDescent="0.35">
      <c r="A23" s="49">
        <v>19</v>
      </c>
      <c r="B23" s="49" t="s">
        <v>18</v>
      </c>
      <c r="C23" s="26">
        <v>40585</v>
      </c>
      <c r="D23" s="50">
        <v>110541.66</v>
      </c>
      <c r="E23" s="26">
        <v>252160</v>
      </c>
    </row>
    <row r="24" spans="1:5" ht="20.25" customHeight="1" x14ac:dyDescent="0.35">
      <c r="A24" s="49">
        <v>20</v>
      </c>
      <c r="B24" s="49" t="s">
        <v>19</v>
      </c>
      <c r="C24" s="26">
        <v>11005</v>
      </c>
      <c r="D24" s="50">
        <v>15996.73</v>
      </c>
      <c r="E24" s="26">
        <v>45746</v>
      </c>
    </row>
    <row r="25" spans="1:5" ht="20.25" customHeight="1" x14ac:dyDescent="0.35">
      <c r="A25" s="49">
        <v>21</v>
      </c>
      <c r="B25" s="49" t="s">
        <v>78</v>
      </c>
      <c r="C25" s="26">
        <v>5231</v>
      </c>
      <c r="D25" s="50">
        <v>8900.44</v>
      </c>
      <c r="E25" s="26">
        <v>54406</v>
      </c>
    </row>
    <row r="26" spans="1:5" ht="20.25" customHeight="1" x14ac:dyDescent="0.35">
      <c r="A26" s="49">
        <v>22</v>
      </c>
      <c r="B26" s="49" t="s">
        <v>79</v>
      </c>
      <c r="C26" s="26">
        <v>17523</v>
      </c>
      <c r="D26" s="50">
        <v>32400.560000000001</v>
      </c>
      <c r="E26" s="26">
        <v>85174</v>
      </c>
    </row>
    <row r="27" spans="1:5" ht="20.25" customHeight="1" x14ac:dyDescent="0.35">
      <c r="A27" s="49">
        <v>23</v>
      </c>
      <c r="B27" s="49" t="s">
        <v>22</v>
      </c>
      <c r="C27" s="26">
        <v>6008</v>
      </c>
      <c r="D27" s="50">
        <v>9383.66</v>
      </c>
      <c r="E27" s="26">
        <v>54762</v>
      </c>
    </row>
    <row r="28" spans="1:5" ht="20.25" customHeight="1" x14ac:dyDescent="0.35">
      <c r="A28" s="49">
        <v>24</v>
      </c>
      <c r="B28" s="49" t="s">
        <v>23</v>
      </c>
      <c r="C28" s="26">
        <v>9408</v>
      </c>
      <c r="D28" s="50">
        <v>31848.28</v>
      </c>
      <c r="E28" s="26">
        <v>72881</v>
      </c>
    </row>
    <row r="29" spans="1:5" ht="20.25" customHeight="1" x14ac:dyDescent="0.35">
      <c r="A29" s="49">
        <v>25</v>
      </c>
      <c r="B29" s="49" t="s">
        <v>24</v>
      </c>
      <c r="C29" s="26">
        <v>5156</v>
      </c>
      <c r="D29" s="50">
        <v>7687.86</v>
      </c>
      <c r="E29" s="26">
        <v>24804</v>
      </c>
    </row>
    <row r="30" spans="1:5" ht="20.25" customHeight="1" x14ac:dyDescent="0.35">
      <c r="A30" s="49">
        <v>26</v>
      </c>
      <c r="B30" s="49" t="s">
        <v>25</v>
      </c>
      <c r="C30" s="26">
        <v>24606</v>
      </c>
      <c r="D30" s="50">
        <v>54779.86</v>
      </c>
      <c r="E30" s="26">
        <v>132618</v>
      </c>
    </row>
    <row r="31" spans="1:5" ht="20.25" customHeight="1" x14ac:dyDescent="0.35">
      <c r="A31" s="49">
        <v>27</v>
      </c>
      <c r="B31" s="49" t="s">
        <v>26</v>
      </c>
      <c r="C31" s="26">
        <v>6214</v>
      </c>
      <c r="D31" s="50">
        <v>12645.79</v>
      </c>
      <c r="E31" s="26">
        <v>32714</v>
      </c>
    </row>
    <row r="32" spans="1:5" ht="20.25" customHeight="1" x14ac:dyDescent="0.35">
      <c r="A32" s="49">
        <v>28</v>
      </c>
      <c r="B32" s="49" t="s">
        <v>27</v>
      </c>
      <c r="C32" s="26">
        <v>10532</v>
      </c>
      <c r="D32" s="50">
        <v>22824.14</v>
      </c>
      <c r="E32" s="26">
        <v>59075</v>
      </c>
    </row>
    <row r="33" spans="1:6" ht="20.25" customHeight="1" x14ac:dyDescent="0.35">
      <c r="A33" s="49">
        <v>29</v>
      </c>
      <c r="B33" s="49" t="s">
        <v>28</v>
      </c>
      <c r="C33" s="26">
        <v>5297</v>
      </c>
      <c r="D33" s="50">
        <v>10178</v>
      </c>
      <c r="E33" s="26">
        <v>28316</v>
      </c>
    </row>
    <row r="34" spans="1:6" ht="20.25" customHeight="1" x14ac:dyDescent="0.35">
      <c r="A34" s="49">
        <v>30</v>
      </c>
      <c r="B34" s="49" t="s">
        <v>29</v>
      </c>
      <c r="C34" s="26">
        <v>16746</v>
      </c>
      <c r="D34" s="50">
        <v>46066.6</v>
      </c>
      <c r="E34" s="26">
        <v>102437</v>
      </c>
    </row>
    <row r="35" spans="1:6" ht="20.25" customHeight="1" x14ac:dyDescent="0.35">
      <c r="A35" s="49"/>
      <c r="B35" s="49" t="s">
        <v>34</v>
      </c>
      <c r="C35" s="35">
        <f>SUM(C5:C34)</f>
        <v>424154</v>
      </c>
      <c r="D35" s="112">
        <f>SUM(D5:D34)</f>
        <v>903449.3</v>
      </c>
      <c r="E35" s="35">
        <f>SUM(E5:E34)</f>
        <v>3068484</v>
      </c>
    </row>
    <row r="36" spans="1:6" x14ac:dyDescent="0.35">
      <c r="A36" s="211" t="s">
        <v>269</v>
      </c>
      <c r="B36" s="211"/>
      <c r="C36" s="211"/>
      <c r="D36" s="211"/>
      <c r="E36" s="211"/>
      <c r="F36">
        <v>0</v>
      </c>
    </row>
    <row r="37" spans="1:6" x14ac:dyDescent="0.35">
      <c r="D37" s="103"/>
    </row>
  </sheetData>
  <mergeCells count="2">
    <mergeCell ref="A1:E1"/>
    <mergeCell ref="A36:E3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757C-D41D-41A3-B882-E2EAE903DB36}">
  <sheetPr>
    <tabColor rgb="FFFF0000"/>
  </sheetPr>
  <dimension ref="A1:F72"/>
  <sheetViews>
    <sheetView topLeftCell="A2" workbookViewId="0">
      <selection activeCell="A3" sqref="A2:F35"/>
    </sheetView>
  </sheetViews>
  <sheetFormatPr defaultColWidth="8" defaultRowHeight="10" x14ac:dyDescent="0.35"/>
  <cols>
    <col min="1" max="1" width="3.81640625" style="79" customWidth="1"/>
    <col min="2" max="2" width="17.7265625" style="79" bestFit="1" customWidth="1"/>
    <col min="3" max="3" width="17.7265625" style="79" customWidth="1"/>
    <col min="4" max="4" width="18.1796875" style="79" customWidth="1"/>
    <col min="5" max="5" width="19.54296875" style="79" customWidth="1"/>
    <col min="6" max="6" width="17.7265625" style="79" customWidth="1"/>
    <col min="7" max="16384" width="8" style="79"/>
  </cols>
  <sheetData>
    <row r="1" spans="1:6" x14ac:dyDescent="0.35">
      <c r="A1" s="113"/>
      <c r="B1" s="113"/>
      <c r="C1" s="113"/>
      <c r="D1" s="113"/>
      <c r="E1" s="113"/>
      <c r="F1" s="113"/>
    </row>
    <row r="2" spans="1:6" s="89" customFormat="1" ht="31.5" customHeight="1" x14ac:dyDescent="0.35">
      <c r="A2" s="213" t="s">
        <v>233</v>
      </c>
      <c r="B2" s="214"/>
      <c r="C2" s="214"/>
      <c r="D2" s="214"/>
      <c r="E2" s="214"/>
      <c r="F2" s="214"/>
    </row>
    <row r="3" spans="1:6" s="90" customFormat="1" ht="42" customHeight="1" x14ac:dyDescent="0.35">
      <c r="A3" s="114" t="s">
        <v>32</v>
      </c>
      <c r="B3" s="114" t="s">
        <v>33</v>
      </c>
      <c r="C3" s="115" t="s">
        <v>265</v>
      </c>
      <c r="D3" s="115" t="s">
        <v>264</v>
      </c>
      <c r="E3" s="115" t="s">
        <v>226</v>
      </c>
      <c r="F3" s="115" t="s">
        <v>227</v>
      </c>
    </row>
    <row r="4" spans="1:6" s="91" customFormat="1" ht="23.25" customHeight="1" x14ac:dyDescent="0.35">
      <c r="A4" s="29">
        <v>1</v>
      </c>
      <c r="B4" s="77" t="s">
        <v>1</v>
      </c>
      <c r="C4" s="96">
        <v>355</v>
      </c>
      <c r="D4" s="97">
        <v>424.29</v>
      </c>
      <c r="E4" s="95">
        <v>0.3</v>
      </c>
      <c r="F4" s="96">
        <v>626</v>
      </c>
    </row>
    <row r="5" spans="1:6" s="91" customFormat="1" ht="23.25" customHeight="1" x14ac:dyDescent="0.35">
      <c r="A5" s="29">
        <v>2</v>
      </c>
      <c r="B5" s="77" t="s">
        <v>2</v>
      </c>
      <c r="C5" s="96">
        <v>910</v>
      </c>
      <c r="D5" s="97">
        <v>758.22</v>
      </c>
      <c r="E5" s="97">
        <v>1.27</v>
      </c>
      <c r="F5" s="96">
        <v>1774</v>
      </c>
    </row>
    <row r="6" spans="1:6" s="91" customFormat="1" ht="23.25" customHeight="1" x14ac:dyDescent="0.35">
      <c r="A6" s="29">
        <v>3</v>
      </c>
      <c r="B6" s="77" t="s">
        <v>3</v>
      </c>
      <c r="C6" s="96">
        <v>11104</v>
      </c>
      <c r="D6" s="97">
        <v>9397.49</v>
      </c>
      <c r="E6" s="95">
        <v>27.89</v>
      </c>
      <c r="F6" s="96">
        <v>24773</v>
      </c>
    </row>
    <row r="7" spans="1:6" s="91" customFormat="1" ht="23.25" customHeight="1" x14ac:dyDescent="0.35">
      <c r="A7" s="29">
        <v>4</v>
      </c>
      <c r="B7" s="77" t="s">
        <v>4</v>
      </c>
      <c r="C7" s="96">
        <v>193</v>
      </c>
      <c r="D7" s="97">
        <v>199.31</v>
      </c>
      <c r="E7" s="95">
        <v>0.32</v>
      </c>
      <c r="F7" s="96">
        <v>386</v>
      </c>
    </row>
    <row r="8" spans="1:6" s="91" customFormat="1" ht="23.25" customHeight="1" x14ac:dyDescent="0.35">
      <c r="A8" s="29">
        <v>5</v>
      </c>
      <c r="B8" s="77" t="s">
        <v>5</v>
      </c>
      <c r="C8" s="96">
        <v>2676</v>
      </c>
      <c r="D8" s="97">
        <v>1840.95</v>
      </c>
      <c r="E8" s="97">
        <v>3.97</v>
      </c>
      <c r="F8" s="96">
        <v>5245</v>
      </c>
    </row>
    <row r="9" spans="1:6" s="91" customFormat="1" ht="23.25" customHeight="1" x14ac:dyDescent="0.35">
      <c r="A9" s="29">
        <v>6</v>
      </c>
      <c r="B9" s="77" t="s">
        <v>6</v>
      </c>
      <c r="C9" s="96">
        <v>2533</v>
      </c>
      <c r="D9" s="97">
        <v>349.68</v>
      </c>
      <c r="E9" s="97">
        <v>2.04</v>
      </c>
      <c r="F9" s="96">
        <v>3948</v>
      </c>
    </row>
    <row r="10" spans="1:6" s="91" customFormat="1" ht="23.25" customHeight="1" x14ac:dyDescent="0.35">
      <c r="A10" s="29">
        <v>7</v>
      </c>
      <c r="B10" s="77" t="s">
        <v>7</v>
      </c>
      <c r="C10" s="96">
        <v>9807</v>
      </c>
      <c r="D10" s="97">
        <v>10073.24</v>
      </c>
      <c r="E10" s="97">
        <v>12.91</v>
      </c>
      <c r="F10" s="96">
        <v>20052</v>
      </c>
    </row>
    <row r="11" spans="1:6" s="91" customFormat="1" ht="23.25" customHeight="1" x14ac:dyDescent="0.35">
      <c r="A11" s="29">
        <v>8</v>
      </c>
      <c r="B11" s="77" t="s">
        <v>8</v>
      </c>
      <c r="C11" s="96">
        <v>0</v>
      </c>
      <c r="D11" s="97">
        <v>0</v>
      </c>
      <c r="E11" s="97">
        <v>0</v>
      </c>
      <c r="F11" s="96">
        <v>0</v>
      </c>
    </row>
    <row r="12" spans="1:6" s="91" customFormat="1" ht="23.25" customHeight="1" x14ac:dyDescent="0.35">
      <c r="A12" s="29">
        <v>9</v>
      </c>
      <c r="B12" s="77" t="s">
        <v>9</v>
      </c>
      <c r="C12" s="96">
        <v>193</v>
      </c>
      <c r="D12" s="97">
        <v>245.53</v>
      </c>
      <c r="E12" s="95">
        <v>0.2</v>
      </c>
      <c r="F12" s="96">
        <v>318</v>
      </c>
    </row>
    <row r="13" spans="1:6" s="91" customFormat="1" ht="23.25" customHeight="1" x14ac:dyDescent="0.35">
      <c r="A13" s="29">
        <v>10</v>
      </c>
      <c r="B13" s="77" t="s">
        <v>35</v>
      </c>
      <c r="C13" s="96">
        <v>0</v>
      </c>
      <c r="D13" s="97">
        <v>0</v>
      </c>
      <c r="E13" s="97">
        <v>0</v>
      </c>
      <c r="F13" s="96">
        <v>0</v>
      </c>
    </row>
    <row r="14" spans="1:6" s="91" customFormat="1" ht="23.25" customHeight="1" x14ac:dyDescent="0.35">
      <c r="A14" s="29">
        <v>11</v>
      </c>
      <c r="B14" s="77" t="s">
        <v>10</v>
      </c>
      <c r="C14" s="96">
        <v>569</v>
      </c>
      <c r="D14" s="97">
        <v>1309.25</v>
      </c>
      <c r="E14" s="97">
        <v>2.35</v>
      </c>
      <c r="F14" s="96">
        <v>1140</v>
      </c>
    </row>
    <row r="15" spans="1:6" s="91" customFormat="1" ht="23.25" customHeight="1" x14ac:dyDescent="0.35">
      <c r="A15" s="29">
        <v>12</v>
      </c>
      <c r="B15" s="77" t="s">
        <v>11</v>
      </c>
      <c r="C15" s="96">
        <v>428</v>
      </c>
      <c r="D15" s="97">
        <v>942.33</v>
      </c>
      <c r="E15" s="95">
        <v>1.49</v>
      </c>
      <c r="F15" s="96">
        <v>856</v>
      </c>
    </row>
    <row r="16" spans="1:6" s="91" customFormat="1" ht="23.25" customHeight="1" x14ac:dyDescent="0.35">
      <c r="A16" s="29">
        <v>13</v>
      </c>
      <c r="B16" s="77" t="s">
        <v>12</v>
      </c>
      <c r="C16" s="96">
        <v>2143</v>
      </c>
      <c r="D16" s="97">
        <v>2954.18</v>
      </c>
      <c r="E16" s="97">
        <v>11.44</v>
      </c>
      <c r="F16" s="96">
        <v>4228</v>
      </c>
    </row>
    <row r="17" spans="1:6" s="91" customFormat="1" ht="23.25" customHeight="1" x14ac:dyDescent="0.35">
      <c r="A17" s="29">
        <v>14</v>
      </c>
      <c r="B17" s="77" t="s">
        <v>13</v>
      </c>
      <c r="C17" s="96">
        <v>135</v>
      </c>
      <c r="D17" s="97">
        <v>82.1</v>
      </c>
      <c r="E17" s="95">
        <v>0.1</v>
      </c>
      <c r="F17" s="96">
        <v>230</v>
      </c>
    </row>
    <row r="18" spans="1:6" s="91" customFormat="1" ht="23.25" customHeight="1" x14ac:dyDescent="0.35">
      <c r="A18" s="29">
        <v>15</v>
      </c>
      <c r="B18" s="77" t="s">
        <v>14</v>
      </c>
      <c r="C18" s="96">
        <v>165</v>
      </c>
      <c r="D18" s="97">
        <v>292.05</v>
      </c>
      <c r="E18" s="95">
        <v>1.8</v>
      </c>
      <c r="F18" s="96">
        <v>230</v>
      </c>
    </row>
    <row r="19" spans="1:6" s="91" customFormat="1" ht="23.25" customHeight="1" x14ac:dyDescent="0.35">
      <c r="A19" s="29">
        <v>16</v>
      </c>
      <c r="B19" s="77" t="s">
        <v>15</v>
      </c>
      <c r="C19" s="96">
        <v>38</v>
      </c>
      <c r="D19" s="97">
        <v>11.16</v>
      </c>
      <c r="E19" s="97">
        <v>0.01</v>
      </c>
      <c r="F19" s="96">
        <v>40</v>
      </c>
    </row>
    <row r="20" spans="1:6" s="91" customFormat="1" ht="23.25" customHeight="1" x14ac:dyDescent="0.35">
      <c r="A20" s="29">
        <v>17</v>
      </c>
      <c r="B20" s="77" t="s">
        <v>16</v>
      </c>
      <c r="C20" s="96">
        <v>547</v>
      </c>
      <c r="D20" s="97">
        <v>631.86</v>
      </c>
      <c r="E20" s="95">
        <v>0.96</v>
      </c>
      <c r="F20" s="96">
        <v>916</v>
      </c>
    </row>
    <row r="21" spans="1:6" s="91" customFormat="1" ht="23.25" customHeight="1" x14ac:dyDescent="0.35">
      <c r="A21" s="29">
        <v>18</v>
      </c>
      <c r="B21" s="77" t="s">
        <v>17</v>
      </c>
      <c r="C21" s="96">
        <v>345</v>
      </c>
      <c r="D21" s="97">
        <v>421.86</v>
      </c>
      <c r="E21" s="97">
        <v>0.21</v>
      </c>
      <c r="F21" s="96">
        <v>130</v>
      </c>
    </row>
    <row r="22" spans="1:6" s="91" customFormat="1" ht="23.25" customHeight="1" x14ac:dyDescent="0.35">
      <c r="A22" s="29">
        <v>19</v>
      </c>
      <c r="B22" s="77" t="s">
        <v>18</v>
      </c>
      <c r="C22" s="96">
        <v>1380</v>
      </c>
      <c r="D22" s="97">
        <v>1651.22</v>
      </c>
      <c r="E22" s="97">
        <v>2.44</v>
      </c>
      <c r="F22" s="96">
        <v>1986</v>
      </c>
    </row>
    <row r="23" spans="1:6" s="91" customFormat="1" ht="23.25" customHeight="1" x14ac:dyDescent="0.35">
      <c r="A23" s="29">
        <v>20</v>
      </c>
      <c r="B23" s="77" t="s">
        <v>19</v>
      </c>
      <c r="C23" s="96">
        <v>73</v>
      </c>
      <c r="D23" s="97">
        <v>25.66</v>
      </c>
      <c r="E23" s="95">
        <v>0.19</v>
      </c>
      <c r="F23" s="96">
        <v>60</v>
      </c>
    </row>
    <row r="24" spans="1:6" s="91" customFormat="1" ht="23.25" customHeight="1" x14ac:dyDescent="0.35">
      <c r="A24" s="29">
        <v>21</v>
      </c>
      <c r="B24" s="77" t="s">
        <v>20</v>
      </c>
      <c r="C24" s="96">
        <v>0</v>
      </c>
      <c r="D24" s="97">
        <v>0</v>
      </c>
      <c r="E24" s="97">
        <v>0</v>
      </c>
      <c r="F24" s="96">
        <v>0</v>
      </c>
    </row>
    <row r="25" spans="1:6" s="91" customFormat="1" ht="23.25" customHeight="1" x14ac:dyDescent="0.35">
      <c r="A25" s="29">
        <v>22</v>
      </c>
      <c r="B25" s="77" t="s">
        <v>21</v>
      </c>
      <c r="C25" s="29">
        <v>627</v>
      </c>
      <c r="D25" s="29">
        <v>564.25</v>
      </c>
      <c r="E25" s="29">
        <v>1.73</v>
      </c>
      <c r="F25" s="29">
        <v>602</v>
      </c>
    </row>
    <row r="26" spans="1:6" s="91" customFormat="1" ht="23.25" customHeight="1" x14ac:dyDescent="0.35">
      <c r="A26" s="29">
        <v>23</v>
      </c>
      <c r="B26" s="77" t="s">
        <v>22</v>
      </c>
      <c r="C26" s="96">
        <v>133</v>
      </c>
      <c r="D26" s="97">
        <v>27.45</v>
      </c>
      <c r="E26" s="95">
        <v>0.09</v>
      </c>
      <c r="F26" s="96">
        <v>472</v>
      </c>
    </row>
    <row r="27" spans="1:6" s="91" customFormat="1" ht="23.25" customHeight="1" x14ac:dyDescent="0.35">
      <c r="A27" s="29">
        <v>24</v>
      </c>
      <c r="B27" s="77" t="s">
        <v>23</v>
      </c>
      <c r="C27" s="96">
        <v>1236</v>
      </c>
      <c r="D27" s="97">
        <v>1092.1500000000001</v>
      </c>
      <c r="E27" s="95">
        <v>6.07</v>
      </c>
      <c r="F27" s="96">
        <v>1828</v>
      </c>
    </row>
    <row r="28" spans="1:6" s="91" customFormat="1" ht="23.25" customHeight="1" x14ac:dyDescent="0.35">
      <c r="A28" s="29">
        <v>25</v>
      </c>
      <c r="B28" s="77" t="s">
        <v>24</v>
      </c>
      <c r="C28" s="96">
        <v>356</v>
      </c>
      <c r="D28" s="97">
        <v>352.43</v>
      </c>
      <c r="E28" s="95">
        <v>1.43</v>
      </c>
      <c r="F28" s="96">
        <v>550</v>
      </c>
    </row>
    <row r="29" spans="1:6" s="91" customFormat="1" ht="23.25" customHeight="1" x14ac:dyDescent="0.35">
      <c r="A29" s="29">
        <v>26</v>
      </c>
      <c r="B29" s="77" t="s">
        <v>25</v>
      </c>
      <c r="C29" s="96">
        <v>353</v>
      </c>
      <c r="D29" s="97">
        <v>792.81</v>
      </c>
      <c r="E29" s="95">
        <v>2.1</v>
      </c>
      <c r="F29" s="96">
        <v>702</v>
      </c>
    </row>
    <row r="30" spans="1:6" s="91" customFormat="1" ht="23.25" customHeight="1" x14ac:dyDescent="0.35">
      <c r="A30" s="29">
        <v>27</v>
      </c>
      <c r="B30" s="77" t="s">
        <v>26</v>
      </c>
      <c r="C30" s="96">
        <v>0</v>
      </c>
      <c r="D30" s="97">
        <v>0</v>
      </c>
      <c r="E30" s="97">
        <v>0</v>
      </c>
      <c r="F30" s="96">
        <v>0</v>
      </c>
    </row>
    <row r="31" spans="1:6" s="91" customFormat="1" ht="23.25" customHeight="1" x14ac:dyDescent="0.35">
      <c r="A31" s="29">
        <v>28</v>
      </c>
      <c r="B31" s="77" t="s">
        <v>27</v>
      </c>
      <c r="C31" s="96">
        <v>285</v>
      </c>
      <c r="D31" s="97">
        <v>67.58</v>
      </c>
      <c r="E31" s="97">
        <v>0.01</v>
      </c>
      <c r="F31" s="96">
        <v>230</v>
      </c>
    </row>
    <row r="32" spans="1:6" s="91" customFormat="1" ht="23.25" customHeight="1" x14ac:dyDescent="0.35">
      <c r="A32" s="29">
        <v>29</v>
      </c>
      <c r="B32" s="77" t="s">
        <v>28</v>
      </c>
      <c r="C32" s="96">
        <v>4499</v>
      </c>
      <c r="D32" s="97">
        <v>3469.53</v>
      </c>
      <c r="E32" s="97">
        <v>2.72</v>
      </c>
      <c r="F32" s="96">
        <v>9552</v>
      </c>
    </row>
    <row r="33" spans="1:6" s="91" customFormat="1" ht="23.25" customHeight="1" x14ac:dyDescent="0.35">
      <c r="A33" s="29">
        <v>30</v>
      </c>
      <c r="B33" s="77" t="s">
        <v>29</v>
      </c>
      <c r="C33" s="96">
        <v>45</v>
      </c>
      <c r="D33" s="97">
        <v>65.260000000000005</v>
      </c>
      <c r="E33" s="97">
        <v>0.23</v>
      </c>
      <c r="F33" s="96">
        <v>90</v>
      </c>
    </row>
    <row r="34" spans="1:6" s="94" customFormat="1" ht="21" customHeight="1" x14ac:dyDescent="0.35">
      <c r="A34" s="92"/>
      <c r="B34" s="93" t="s">
        <v>34</v>
      </c>
      <c r="C34" s="98">
        <f>SUM(C4:C33)</f>
        <v>41128</v>
      </c>
      <c r="D34" s="99">
        <f>SUM(D4:D33)</f>
        <v>38041.840000000004</v>
      </c>
      <c r="E34" s="99">
        <f>SUM(E4:E33)</f>
        <v>84.27000000000001</v>
      </c>
      <c r="F34" s="99">
        <f>SUM(F4:F33)</f>
        <v>80964</v>
      </c>
    </row>
    <row r="35" spans="1:6" s="91" customFormat="1" ht="19.5" customHeight="1" x14ac:dyDescent="0.35">
      <c r="A35" s="215" t="s">
        <v>270</v>
      </c>
      <c r="B35" s="215"/>
      <c r="C35" s="215"/>
      <c r="D35" s="215"/>
      <c r="E35" s="215"/>
      <c r="F35" s="215"/>
    </row>
    <row r="36" spans="1:6" s="91" customFormat="1" ht="12.5" x14ac:dyDescent="0.35"/>
    <row r="37" spans="1:6" s="91" customFormat="1" ht="12.5" x14ac:dyDescent="0.35"/>
    <row r="38" spans="1:6" s="91" customFormat="1" ht="12.5" x14ac:dyDescent="0.35"/>
    <row r="39" spans="1:6" s="91" customFormat="1" ht="12.5" x14ac:dyDescent="0.35"/>
    <row r="40" spans="1:6" s="91" customFormat="1" ht="12.5" x14ac:dyDescent="0.35"/>
    <row r="41" spans="1:6" s="91" customFormat="1" ht="12.5" x14ac:dyDescent="0.35"/>
    <row r="42" spans="1:6" s="91" customFormat="1" ht="12.5" x14ac:dyDescent="0.35"/>
    <row r="43" spans="1:6" s="91" customFormat="1" ht="12.5" x14ac:dyDescent="0.35"/>
    <row r="44" spans="1:6" s="91" customFormat="1" ht="12.5" x14ac:dyDescent="0.35"/>
    <row r="45" spans="1:6" s="91" customFormat="1" ht="12.5" x14ac:dyDescent="0.35"/>
    <row r="46" spans="1:6" s="91" customFormat="1" ht="12.5" x14ac:dyDescent="0.35"/>
    <row r="47" spans="1:6" s="91" customFormat="1" ht="12.5" x14ac:dyDescent="0.35"/>
    <row r="48" spans="1:6" s="91" customFormat="1" ht="12.5" x14ac:dyDescent="0.35"/>
    <row r="49" s="91" customFormat="1" ht="12.5" x14ac:dyDescent="0.35"/>
    <row r="50" s="91" customFormat="1" ht="12.5" x14ac:dyDescent="0.35"/>
    <row r="51" s="91" customFormat="1" ht="12.5" x14ac:dyDescent="0.35"/>
    <row r="52" s="91" customFormat="1" ht="12.5" x14ac:dyDescent="0.35"/>
    <row r="53" s="91" customFormat="1" ht="12.5" x14ac:dyDescent="0.35"/>
    <row r="54" s="91" customFormat="1" ht="12.5" x14ac:dyDescent="0.35"/>
    <row r="55" s="91" customFormat="1" ht="12.5" x14ac:dyDescent="0.35"/>
    <row r="56" s="91" customFormat="1" ht="12.5" x14ac:dyDescent="0.35"/>
    <row r="57" s="91" customFormat="1" ht="12.5" x14ac:dyDescent="0.35"/>
    <row r="58" s="91" customFormat="1" ht="12.5" x14ac:dyDescent="0.35"/>
    <row r="59" s="91" customFormat="1" ht="12.5" x14ac:dyDescent="0.35"/>
    <row r="60" s="91" customFormat="1" ht="12.5" x14ac:dyDescent="0.35"/>
    <row r="61" s="91" customFormat="1" ht="12.5" x14ac:dyDescent="0.35"/>
    <row r="62" s="91" customFormat="1" ht="12.5" x14ac:dyDescent="0.35"/>
    <row r="63" s="91" customFormat="1" ht="12.5" x14ac:dyDescent="0.35"/>
    <row r="64" s="91" customFormat="1" ht="12.5" x14ac:dyDescent="0.35"/>
    <row r="65" s="91" customFormat="1" ht="12.5" x14ac:dyDescent="0.35"/>
    <row r="66" s="91" customFormat="1" ht="12.5" x14ac:dyDescent="0.35"/>
    <row r="67" s="91" customFormat="1" ht="12.5" x14ac:dyDescent="0.35"/>
    <row r="68" s="91" customFormat="1" ht="12.5" x14ac:dyDescent="0.35"/>
    <row r="69" s="91" customFormat="1" ht="12.5" x14ac:dyDescent="0.35"/>
    <row r="70" s="91" customFormat="1" ht="12.5" x14ac:dyDescent="0.35"/>
    <row r="71" s="91" customFormat="1" ht="12.5" x14ac:dyDescent="0.35"/>
    <row r="72" s="91" customFormat="1" ht="12.5" x14ac:dyDescent="0.35"/>
  </sheetData>
  <mergeCells count="2">
    <mergeCell ref="A2:F2"/>
    <mergeCell ref="A35:F3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91FD-C863-40C2-AF70-70BB1C3D7819}">
  <sheetPr>
    <tabColor rgb="FFFF0000"/>
  </sheetPr>
  <dimension ref="A1:F34"/>
  <sheetViews>
    <sheetView workbookViewId="0">
      <selection sqref="A1:E34"/>
    </sheetView>
  </sheetViews>
  <sheetFormatPr defaultRowHeight="14.5" x14ac:dyDescent="0.35"/>
  <cols>
    <col min="1" max="1" width="5.453125" customWidth="1"/>
    <col min="2" max="2" width="21.7265625" customWidth="1"/>
    <col min="3" max="5" width="19.54296875" customWidth="1"/>
  </cols>
  <sheetData>
    <row r="1" spans="1:5" ht="27" customHeight="1" x14ac:dyDescent="0.35">
      <c r="A1" s="210" t="s">
        <v>234</v>
      </c>
      <c r="B1" s="210"/>
      <c r="C1" s="210"/>
      <c r="D1" s="210"/>
      <c r="E1" s="210"/>
    </row>
    <row r="2" spans="1:5" ht="45" customHeight="1" x14ac:dyDescent="0.35">
      <c r="A2" s="100" t="s">
        <v>228</v>
      </c>
      <c r="B2" s="117" t="s">
        <v>0</v>
      </c>
      <c r="C2" s="116" t="s">
        <v>229</v>
      </c>
      <c r="D2" s="116" t="s">
        <v>230</v>
      </c>
      <c r="E2" s="116" t="s">
        <v>231</v>
      </c>
    </row>
    <row r="3" spans="1:5" ht="18" customHeight="1" x14ac:dyDescent="0.35">
      <c r="A3" s="26">
        <v>1</v>
      </c>
      <c r="B3" s="118" t="s">
        <v>1</v>
      </c>
      <c r="C3" s="35">
        <v>186</v>
      </c>
      <c r="D3" s="52">
        <v>58.75</v>
      </c>
      <c r="E3" s="35">
        <v>207</v>
      </c>
    </row>
    <row r="4" spans="1:5" ht="18" customHeight="1" x14ac:dyDescent="0.35">
      <c r="A4" s="26">
        <v>2</v>
      </c>
      <c r="B4" s="118" t="s">
        <v>74</v>
      </c>
      <c r="C4" s="35">
        <v>800</v>
      </c>
      <c r="D4" s="52">
        <v>644</v>
      </c>
      <c r="E4" s="35">
        <v>1823</v>
      </c>
    </row>
    <row r="5" spans="1:5" ht="18" customHeight="1" x14ac:dyDescent="0.35">
      <c r="A5" s="26">
        <v>3</v>
      </c>
      <c r="B5" s="118" t="s">
        <v>75</v>
      </c>
      <c r="C5" s="35">
        <v>316</v>
      </c>
      <c r="D5" s="52">
        <v>199</v>
      </c>
      <c r="E5" s="35">
        <v>361</v>
      </c>
    </row>
    <row r="6" spans="1:5" ht="18" customHeight="1" x14ac:dyDescent="0.35">
      <c r="A6" s="26">
        <v>4</v>
      </c>
      <c r="B6" s="118" t="s">
        <v>4</v>
      </c>
      <c r="C6" s="35">
        <v>282</v>
      </c>
      <c r="D6" s="52">
        <v>143.29</v>
      </c>
      <c r="E6" s="35">
        <v>290</v>
      </c>
    </row>
    <row r="7" spans="1:5" ht="18" customHeight="1" x14ac:dyDescent="0.35">
      <c r="A7" s="26">
        <v>5</v>
      </c>
      <c r="B7" s="118" t="s">
        <v>5</v>
      </c>
      <c r="C7" s="35">
        <v>155</v>
      </c>
      <c r="D7" s="52">
        <v>56.5</v>
      </c>
      <c r="E7" s="35">
        <v>155</v>
      </c>
    </row>
    <row r="8" spans="1:5" ht="18" customHeight="1" x14ac:dyDescent="0.35">
      <c r="A8" s="26">
        <v>6</v>
      </c>
      <c r="B8" s="118" t="s">
        <v>6</v>
      </c>
      <c r="C8" s="35">
        <v>94</v>
      </c>
      <c r="D8" s="52">
        <v>28.05</v>
      </c>
      <c r="E8" s="35">
        <v>174</v>
      </c>
    </row>
    <row r="9" spans="1:5" ht="18" customHeight="1" x14ac:dyDescent="0.35">
      <c r="A9" s="26">
        <v>7</v>
      </c>
      <c r="B9" s="118" t="s">
        <v>7</v>
      </c>
      <c r="C9" s="35">
        <v>509</v>
      </c>
      <c r="D9" s="52">
        <v>489</v>
      </c>
      <c r="E9" s="35">
        <v>863</v>
      </c>
    </row>
    <row r="10" spans="1:5" ht="18" customHeight="1" x14ac:dyDescent="0.35">
      <c r="A10" s="26">
        <v>8</v>
      </c>
      <c r="B10" s="118" t="s">
        <v>8</v>
      </c>
      <c r="C10" s="35">
        <v>24</v>
      </c>
      <c r="D10" s="52">
        <v>15</v>
      </c>
      <c r="E10" s="35">
        <v>34</v>
      </c>
    </row>
    <row r="11" spans="1:5" ht="18" customHeight="1" x14ac:dyDescent="0.35">
      <c r="A11" s="26">
        <v>9</v>
      </c>
      <c r="B11" s="118" t="s">
        <v>9</v>
      </c>
      <c r="C11" s="35">
        <v>251</v>
      </c>
      <c r="D11" s="52">
        <v>178.07</v>
      </c>
      <c r="E11" s="35">
        <v>251</v>
      </c>
    </row>
    <row r="12" spans="1:5" ht="18" customHeight="1" x14ac:dyDescent="0.35">
      <c r="A12" s="26">
        <v>10</v>
      </c>
      <c r="B12" s="118" t="s">
        <v>76</v>
      </c>
      <c r="C12" s="35">
        <v>13</v>
      </c>
      <c r="D12" s="52">
        <v>4.2</v>
      </c>
      <c r="E12" s="35">
        <v>13</v>
      </c>
    </row>
    <row r="13" spans="1:5" ht="18" customHeight="1" x14ac:dyDescent="0.35">
      <c r="A13" s="26">
        <v>11</v>
      </c>
      <c r="B13" s="118" t="s">
        <v>10</v>
      </c>
      <c r="C13" s="35">
        <v>173</v>
      </c>
      <c r="D13" s="52">
        <v>37.119999999999997</v>
      </c>
      <c r="E13" s="35">
        <v>206</v>
      </c>
    </row>
    <row r="14" spans="1:5" ht="18" customHeight="1" x14ac:dyDescent="0.35">
      <c r="A14" s="26">
        <v>12</v>
      </c>
      <c r="B14" s="118" t="s">
        <v>11</v>
      </c>
      <c r="C14" s="35">
        <v>340</v>
      </c>
      <c r="D14" s="52">
        <v>172</v>
      </c>
      <c r="E14" s="35">
        <v>670</v>
      </c>
    </row>
    <row r="15" spans="1:5" ht="18" customHeight="1" x14ac:dyDescent="0.35">
      <c r="A15" s="26">
        <v>13</v>
      </c>
      <c r="B15" s="118" t="s">
        <v>12</v>
      </c>
      <c r="C15" s="35">
        <v>521</v>
      </c>
      <c r="D15" s="52">
        <v>71</v>
      </c>
      <c r="E15" s="35">
        <v>571</v>
      </c>
    </row>
    <row r="16" spans="1:5" ht="18" customHeight="1" x14ac:dyDescent="0.35">
      <c r="A16" s="26">
        <v>14</v>
      </c>
      <c r="B16" s="118" t="s">
        <v>77</v>
      </c>
      <c r="C16" s="35">
        <v>12</v>
      </c>
      <c r="D16" s="52">
        <v>7</v>
      </c>
      <c r="E16" s="35">
        <v>12</v>
      </c>
    </row>
    <row r="17" spans="1:5" ht="18" customHeight="1" x14ac:dyDescent="0.35">
      <c r="A17" s="26">
        <v>15</v>
      </c>
      <c r="B17" s="118" t="s">
        <v>14</v>
      </c>
      <c r="C17" s="35">
        <v>81</v>
      </c>
      <c r="D17" s="52">
        <v>11</v>
      </c>
      <c r="E17" s="35">
        <v>84</v>
      </c>
    </row>
    <row r="18" spans="1:5" ht="18" customHeight="1" x14ac:dyDescent="0.35">
      <c r="A18" s="26">
        <v>16</v>
      </c>
      <c r="B18" s="118" t="s">
        <v>15</v>
      </c>
      <c r="C18" s="35">
        <v>55</v>
      </c>
      <c r="D18" s="52">
        <v>7.8</v>
      </c>
      <c r="E18" s="35">
        <v>59</v>
      </c>
    </row>
    <row r="19" spans="1:5" ht="18" customHeight="1" x14ac:dyDescent="0.35">
      <c r="A19" s="26">
        <v>17</v>
      </c>
      <c r="B19" s="118" t="s">
        <v>16</v>
      </c>
      <c r="C19" s="35">
        <v>185</v>
      </c>
      <c r="D19" s="52">
        <v>80</v>
      </c>
      <c r="E19" s="35">
        <v>445</v>
      </c>
    </row>
    <row r="20" spans="1:5" ht="18" customHeight="1" x14ac:dyDescent="0.35">
      <c r="A20" s="26">
        <v>18</v>
      </c>
      <c r="B20" s="118" t="s">
        <v>17</v>
      </c>
      <c r="C20" s="35">
        <v>1102</v>
      </c>
      <c r="D20" s="52">
        <v>2283.5</v>
      </c>
      <c r="E20" s="35">
        <v>2716</v>
      </c>
    </row>
    <row r="21" spans="1:5" ht="18" customHeight="1" x14ac:dyDescent="0.35">
      <c r="A21" s="26">
        <v>19</v>
      </c>
      <c r="B21" s="118" t="s">
        <v>89</v>
      </c>
      <c r="C21" s="35">
        <v>218</v>
      </c>
      <c r="D21" s="52">
        <v>131.19999999999999</v>
      </c>
      <c r="E21" s="35">
        <v>218</v>
      </c>
    </row>
    <row r="22" spans="1:5" ht="18" customHeight="1" x14ac:dyDescent="0.35">
      <c r="A22" s="26">
        <v>20</v>
      </c>
      <c r="B22" s="118" t="s">
        <v>19</v>
      </c>
      <c r="C22" s="35">
        <v>244</v>
      </c>
      <c r="D22" s="52">
        <v>85.68</v>
      </c>
      <c r="E22" s="35">
        <v>335</v>
      </c>
    </row>
    <row r="23" spans="1:5" ht="18" customHeight="1" x14ac:dyDescent="0.35">
      <c r="A23" s="26">
        <v>21</v>
      </c>
      <c r="B23" s="118" t="s">
        <v>78</v>
      </c>
      <c r="C23" s="35">
        <v>30</v>
      </c>
      <c r="D23" s="52">
        <v>69.09</v>
      </c>
      <c r="E23" s="35">
        <v>43</v>
      </c>
    </row>
    <row r="24" spans="1:5" ht="18" customHeight="1" x14ac:dyDescent="0.35">
      <c r="A24" s="26">
        <v>22</v>
      </c>
      <c r="B24" s="118" t="s">
        <v>79</v>
      </c>
      <c r="C24" s="35">
        <v>407</v>
      </c>
      <c r="D24" s="52">
        <v>429</v>
      </c>
      <c r="E24" s="35">
        <v>474</v>
      </c>
    </row>
    <row r="25" spans="1:5" ht="18" customHeight="1" x14ac:dyDescent="0.35">
      <c r="A25" s="26">
        <v>23</v>
      </c>
      <c r="B25" s="118" t="s">
        <v>22</v>
      </c>
      <c r="C25" s="35">
        <v>42</v>
      </c>
      <c r="D25" s="52">
        <v>16</v>
      </c>
      <c r="E25" s="35">
        <v>182</v>
      </c>
    </row>
    <row r="26" spans="1:5" ht="18" customHeight="1" x14ac:dyDescent="0.35">
      <c r="A26" s="26">
        <v>24</v>
      </c>
      <c r="B26" s="118" t="s">
        <v>23</v>
      </c>
      <c r="C26" s="35">
        <v>392</v>
      </c>
      <c r="D26" s="52">
        <v>91.6</v>
      </c>
      <c r="E26" s="35">
        <v>451</v>
      </c>
    </row>
    <row r="27" spans="1:5" ht="18" customHeight="1" x14ac:dyDescent="0.35">
      <c r="A27" s="26">
        <v>25</v>
      </c>
      <c r="B27" s="118" t="s">
        <v>24</v>
      </c>
      <c r="C27" s="35">
        <v>27</v>
      </c>
      <c r="D27" s="52">
        <v>13.5</v>
      </c>
      <c r="E27" s="35">
        <v>27</v>
      </c>
    </row>
    <row r="28" spans="1:5" ht="18" customHeight="1" x14ac:dyDescent="0.35">
      <c r="A28" s="26">
        <v>26</v>
      </c>
      <c r="B28" s="118" t="s">
        <v>25</v>
      </c>
      <c r="C28" s="35">
        <v>907</v>
      </c>
      <c r="D28" s="52">
        <v>629.04999999999995</v>
      </c>
      <c r="E28" s="35">
        <v>1407</v>
      </c>
    </row>
    <row r="29" spans="1:5" ht="18" customHeight="1" x14ac:dyDescent="0.35">
      <c r="A29" s="26">
        <v>27</v>
      </c>
      <c r="B29" s="118" t="s">
        <v>26</v>
      </c>
      <c r="C29" s="35">
        <v>161</v>
      </c>
      <c r="D29" s="52">
        <v>47.4</v>
      </c>
      <c r="E29" s="35">
        <v>161</v>
      </c>
    </row>
    <row r="30" spans="1:5" ht="18" customHeight="1" x14ac:dyDescent="0.35">
      <c r="A30" s="26">
        <v>28</v>
      </c>
      <c r="B30" s="118" t="s">
        <v>27</v>
      </c>
      <c r="C30" s="35">
        <v>230</v>
      </c>
      <c r="D30" s="52">
        <v>105.6</v>
      </c>
      <c r="E30" s="35">
        <v>230</v>
      </c>
    </row>
    <row r="31" spans="1:5" ht="18" customHeight="1" x14ac:dyDescent="0.35">
      <c r="A31" s="26">
        <v>29</v>
      </c>
      <c r="B31" s="118" t="s">
        <v>28</v>
      </c>
      <c r="C31" s="35">
        <v>166</v>
      </c>
      <c r="D31" s="52">
        <v>49.8</v>
      </c>
      <c r="E31" s="35">
        <v>306</v>
      </c>
    </row>
    <row r="32" spans="1:5" ht="18" customHeight="1" x14ac:dyDescent="0.35">
      <c r="A32" s="26">
        <v>30</v>
      </c>
      <c r="B32" s="118" t="s">
        <v>29</v>
      </c>
      <c r="C32" s="35">
        <v>81</v>
      </c>
      <c r="D32" s="52">
        <v>35.49</v>
      </c>
      <c r="E32" s="35">
        <v>81</v>
      </c>
    </row>
    <row r="33" spans="1:6" ht="18" customHeight="1" x14ac:dyDescent="0.35">
      <c r="A33" s="49"/>
      <c r="B33" s="49" t="s">
        <v>232</v>
      </c>
      <c r="C33" s="35">
        <f t="shared" ref="C33:E33" si="0">SUM(C3:C32)</f>
        <v>8004</v>
      </c>
      <c r="D33" s="52">
        <f t="shared" si="0"/>
        <v>6188.6900000000005</v>
      </c>
      <c r="E33" s="35">
        <f t="shared" si="0"/>
        <v>12849</v>
      </c>
    </row>
    <row r="34" spans="1:6" ht="18" customHeight="1" x14ac:dyDescent="0.35">
      <c r="A34" s="215" t="s">
        <v>271</v>
      </c>
      <c r="B34" s="215"/>
      <c r="C34" s="215"/>
      <c r="D34" s="215"/>
      <c r="E34" s="215"/>
      <c r="F34" s="119"/>
    </row>
  </sheetData>
  <mergeCells count="2">
    <mergeCell ref="A1:E1"/>
    <mergeCell ref="A34:E3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D5C3-1938-4FB3-8F97-0A991730CFD4}">
  <sheetPr>
    <tabColor rgb="FFFF0000"/>
  </sheetPr>
  <dimension ref="A1:Z65"/>
  <sheetViews>
    <sheetView workbookViewId="0">
      <selection sqref="A1:U1"/>
    </sheetView>
  </sheetViews>
  <sheetFormatPr defaultRowHeight="14.5" x14ac:dyDescent="0.35"/>
  <cols>
    <col min="1" max="1" width="4.1796875" style="9" customWidth="1"/>
    <col min="2" max="2" width="12.81640625" customWidth="1"/>
    <col min="3" max="3" width="9.81640625" customWidth="1"/>
    <col min="4" max="4" width="10.1796875" customWidth="1"/>
    <col min="5" max="6" width="9.453125" customWidth="1"/>
    <col min="7" max="8" width="9" customWidth="1"/>
    <col min="9" max="9" width="9.26953125" customWidth="1"/>
    <col min="10" max="11" width="9.81640625" customWidth="1"/>
    <col min="12" max="12" width="9.7265625" customWidth="1"/>
    <col min="13" max="13" width="8.54296875" customWidth="1"/>
    <col min="14" max="14" width="7.81640625" customWidth="1"/>
    <col min="15" max="15" width="7.7265625" customWidth="1"/>
    <col min="16" max="16" width="9.453125" customWidth="1"/>
    <col min="17" max="17" width="8.7265625" customWidth="1"/>
    <col min="18" max="18" width="11.81640625" customWidth="1"/>
    <col min="19" max="19" width="8.1796875" customWidth="1"/>
    <col min="20" max="20" width="8.26953125" customWidth="1"/>
    <col min="21" max="21" width="8" customWidth="1"/>
    <col min="22" max="22" width="10.1796875" customWidth="1"/>
    <col min="23" max="23" width="10.26953125" customWidth="1"/>
    <col min="24" max="24" width="10.54296875" customWidth="1"/>
  </cols>
  <sheetData>
    <row r="1" spans="1:26" ht="18.5" x14ac:dyDescent="0.45">
      <c r="A1" s="218" t="s">
        <v>115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9" t="s">
        <v>116</v>
      </c>
      <c r="W1" s="219"/>
      <c r="X1" s="219"/>
    </row>
    <row r="2" spans="1:26" ht="60" customHeight="1" x14ac:dyDescent="0.35">
      <c r="A2" s="220" t="s">
        <v>117</v>
      </c>
      <c r="B2" s="222" t="s">
        <v>33</v>
      </c>
      <c r="C2" s="223" t="s">
        <v>118</v>
      </c>
      <c r="D2" s="223"/>
      <c r="E2" s="223"/>
      <c r="F2" s="223"/>
      <c r="G2" s="223"/>
      <c r="H2" s="216" t="s">
        <v>119</v>
      </c>
      <c r="I2" s="216"/>
      <c r="J2" s="216" t="s">
        <v>120</v>
      </c>
      <c r="K2" s="216"/>
      <c r="L2" s="216"/>
      <c r="M2" s="216" t="s">
        <v>121</v>
      </c>
      <c r="N2" s="216"/>
      <c r="O2" s="216"/>
      <c r="P2" s="216" t="s">
        <v>122</v>
      </c>
      <c r="Q2" s="216"/>
      <c r="R2" s="216" t="s">
        <v>123</v>
      </c>
      <c r="S2" s="216" t="s">
        <v>124</v>
      </c>
      <c r="T2" s="216"/>
      <c r="U2" s="216"/>
      <c r="V2" s="217" t="s">
        <v>281</v>
      </c>
      <c r="W2" s="217"/>
      <c r="X2" s="217"/>
    </row>
    <row r="3" spans="1:26" ht="14.15" customHeight="1" x14ac:dyDescent="0.35">
      <c r="A3" s="221"/>
      <c r="B3" s="222"/>
      <c r="C3" s="22" t="s">
        <v>125</v>
      </c>
      <c r="D3" s="22" t="s">
        <v>126</v>
      </c>
      <c r="E3" s="22" t="s">
        <v>37</v>
      </c>
      <c r="F3" s="22" t="s">
        <v>98</v>
      </c>
      <c r="G3" s="22" t="s">
        <v>127</v>
      </c>
      <c r="H3" s="22" t="s">
        <v>98</v>
      </c>
      <c r="I3" s="22" t="s">
        <v>127</v>
      </c>
      <c r="J3" s="22" t="s">
        <v>98</v>
      </c>
      <c r="K3" s="22" t="s">
        <v>127</v>
      </c>
      <c r="L3" s="22" t="s">
        <v>37</v>
      </c>
      <c r="M3" s="22" t="s">
        <v>98</v>
      </c>
      <c r="N3" s="22" t="s">
        <v>127</v>
      </c>
      <c r="O3" s="22" t="s">
        <v>37</v>
      </c>
      <c r="P3" s="22">
        <v>2001</v>
      </c>
      <c r="Q3" s="22">
        <v>2011</v>
      </c>
      <c r="R3" s="216"/>
      <c r="S3" s="22" t="s">
        <v>125</v>
      </c>
      <c r="T3" s="22" t="s">
        <v>126</v>
      </c>
      <c r="U3" s="22" t="s">
        <v>37</v>
      </c>
      <c r="V3" s="171" t="s">
        <v>125</v>
      </c>
      <c r="W3" s="171" t="s">
        <v>126</v>
      </c>
      <c r="X3" s="171" t="s">
        <v>37</v>
      </c>
    </row>
    <row r="4" spans="1:26" ht="14.15" customHeight="1" x14ac:dyDescent="0.35">
      <c r="A4" s="5">
        <v>1</v>
      </c>
      <c r="B4" s="6" t="s">
        <v>1</v>
      </c>
      <c r="C4" s="23">
        <v>656</v>
      </c>
      <c r="D4" s="23">
        <v>618</v>
      </c>
      <c r="E4" s="23">
        <v>1274</v>
      </c>
      <c r="F4" s="24">
        <v>1067</v>
      </c>
      <c r="G4" s="24">
        <v>207</v>
      </c>
      <c r="H4" s="25">
        <v>83.79</v>
      </c>
      <c r="I4" s="25">
        <v>16.214680084564474</v>
      </c>
      <c r="J4" s="26">
        <v>953</v>
      </c>
      <c r="K4" s="26">
        <v>889</v>
      </c>
      <c r="L4" s="26">
        <v>943</v>
      </c>
      <c r="M4" s="27">
        <v>8.6999999999999993</v>
      </c>
      <c r="N4" s="27">
        <v>30.4</v>
      </c>
      <c r="O4" s="28">
        <v>11.7</v>
      </c>
      <c r="P4" s="29">
        <v>179</v>
      </c>
      <c r="Q4" s="30">
        <v>200</v>
      </c>
      <c r="R4" s="25">
        <v>3.0347700581342578</v>
      </c>
      <c r="S4" s="24">
        <v>80</v>
      </c>
      <c r="T4" s="24">
        <v>72</v>
      </c>
      <c r="U4" s="24">
        <f>S4+T4</f>
        <v>152</v>
      </c>
      <c r="V4" s="172">
        <v>729</v>
      </c>
      <c r="W4" s="172">
        <v>694</v>
      </c>
      <c r="X4" s="173">
        <v>1423</v>
      </c>
      <c r="Y4">
        <v>1423</v>
      </c>
      <c r="Z4" s="13">
        <f>Y4-X4</f>
        <v>0</v>
      </c>
    </row>
    <row r="5" spans="1:26" ht="14.15" customHeight="1" x14ac:dyDescent="0.35">
      <c r="A5" s="5">
        <v>2</v>
      </c>
      <c r="B5" s="6" t="s">
        <v>74</v>
      </c>
      <c r="C5" s="23">
        <v>1186</v>
      </c>
      <c r="D5" s="23">
        <v>1134</v>
      </c>
      <c r="E5" s="23">
        <v>2320</v>
      </c>
      <c r="F5" s="24">
        <v>2067</v>
      </c>
      <c r="G5" s="24">
        <v>253</v>
      </c>
      <c r="H5" s="25">
        <v>89.08</v>
      </c>
      <c r="I5" s="25">
        <v>10.92</v>
      </c>
      <c r="J5" s="26">
        <v>957</v>
      </c>
      <c r="K5" s="26">
        <v>959</v>
      </c>
      <c r="L5" s="26">
        <v>957</v>
      </c>
      <c r="M5" s="27">
        <v>14.6</v>
      </c>
      <c r="N5" s="27">
        <v>14.9</v>
      </c>
      <c r="O5" s="28">
        <v>14.6</v>
      </c>
      <c r="P5" s="29">
        <v>532</v>
      </c>
      <c r="Q5" s="30">
        <v>610</v>
      </c>
      <c r="R5" s="25">
        <v>5.5284627339573067</v>
      </c>
      <c r="S5" s="24">
        <v>149</v>
      </c>
      <c r="T5" s="24">
        <v>140</v>
      </c>
      <c r="U5" s="24">
        <f t="shared" ref="U5:U33" si="0">S5+T5</f>
        <v>289</v>
      </c>
      <c r="V5" s="172">
        <v>1314</v>
      </c>
      <c r="W5" s="172">
        <v>1270</v>
      </c>
      <c r="X5" s="173">
        <v>2584</v>
      </c>
      <c r="Y5">
        <v>2584</v>
      </c>
      <c r="Z5" s="13">
        <f t="shared" ref="Z5:Z34" si="1">Y5-X5</f>
        <v>0</v>
      </c>
    </row>
    <row r="6" spans="1:26" ht="14.15" customHeight="1" x14ac:dyDescent="0.35">
      <c r="A6" s="5">
        <v>3</v>
      </c>
      <c r="B6" s="6" t="s">
        <v>3</v>
      </c>
      <c r="C6" s="23">
        <v>749</v>
      </c>
      <c r="D6" s="23">
        <v>732</v>
      </c>
      <c r="E6" s="23">
        <v>1481</v>
      </c>
      <c r="F6" s="24">
        <v>1331</v>
      </c>
      <c r="G6" s="24">
        <v>150</v>
      </c>
      <c r="H6" s="25">
        <v>89</v>
      </c>
      <c r="I6" s="25">
        <v>10.130000000000001</v>
      </c>
      <c r="J6" s="26">
        <v>979</v>
      </c>
      <c r="K6" s="26">
        <v>961</v>
      </c>
      <c r="L6" s="26">
        <v>977</v>
      </c>
      <c r="M6" s="27">
        <v>7.1</v>
      </c>
      <c r="N6" s="27">
        <v>45</v>
      </c>
      <c r="O6" s="28">
        <v>10</v>
      </c>
      <c r="P6" s="29">
        <v>231</v>
      </c>
      <c r="Q6" s="30">
        <v>254</v>
      </c>
      <c r="R6" s="25">
        <v>3.5289638987437479</v>
      </c>
      <c r="S6" s="24">
        <v>83</v>
      </c>
      <c r="T6" s="24">
        <v>80</v>
      </c>
      <c r="U6" s="24">
        <f t="shared" si="0"/>
        <v>163</v>
      </c>
      <c r="V6" s="172">
        <v>826</v>
      </c>
      <c r="W6" s="172">
        <v>815</v>
      </c>
      <c r="X6" s="173">
        <v>1641</v>
      </c>
      <c r="Y6">
        <v>1641</v>
      </c>
      <c r="Z6" s="13">
        <f t="shared" si="1"/>
        <v>0</v>
      </c>
    </row>
    <row r="7" spans="1:26" ht="14.15" customHeight="1" x14ac:dyDescent="0.35">
      <c r="A7" s="5">
        <v>4</v>
      </c>
      <c r="B7" s="6" t="s">
        <v>4</v>
      </c>
      <c r="C7" s="23">
        <v>760</v>
      </c>
      <c r="D7" s="23">
        <v>746</v>
      </c>
      <c r="E7" s="23">
        <v>1506</v>
      </c>
      <c r="F7" s="24">
        <v>1320</v>
      </c>
      <c r="G7" s="24">
        <v>186</v>
      </c>
      <c r="H7" s="25">
        <v>87.66</v>
      </c>
      <c r="I7" s="25">
        <v>12.34</v>
      </c>
      <c r="J7" s="26">
        <v>985</v>
      </c>
      <c r="K7" s="26">
        <v>956</v>
      </c>
      <c r="L7" s="26">
        <v>981</v>
      </c>
      <c r="M7" s="27">
        <v>10.7</v>
      </c>
      <c r="N7" s="27">
        <v>31.7</v>
      </c>
      <c r="O7" s="28">
        <v>12.9</v>
      </c>
      <c r="P7" s="29">
        <v>532</v>
      </c>
      <c r="Q7" s="30">
        <v>601</v>
      </c>
      <c r="R7" s="25">
        <v>3.5887196278439304</v>
      </c>
      <c r="S7" s="24">
        <v>95</v>
      </c>
      <c r="T7" s="24">
        <v>90</v>
      </c>
      <c r="U7" s="24">
        <f t="shared" si="0"/>
        <v>185</v>
      </c>
      <c r="V7" s="172">
        <v>847</v>
      </c>
      <c r="W7" s="172">
        <v>837</v>
      </c>
      <c r="X7" s="173">
        <v>1684</v>
      </c>
      <c r="Y7">
        <v>1684</v>
      </c>
      <c r="Z7" s="13">
        <f t="shared" si="1"/>
        <v>0</v>
      </c>
    </row>
    <row r="8" spans="1:26" ht="14.15" customHeight="1" x14ac:dyDescent="0.35">
      <c r="A8" s="5">
        <v>5</v>
      </c>
      <c r="B8" s="6" t="s">
        <v>5</v>
      </c>
      <c r="C8" s="23">
        <v>830</v>
      </c>
      <c r="D8" s="23">
        <v>819</v>
      </c>
      <c r="E8" s="23">
        <v>1649</v>
      </c>
      <c r="F8" s="24">
        <v>1452</v>
      </c>
      <c r="G8" s="24">
        <v>197</v>
      </c>
      <c r="H8" s="25">
        <v>88.03</v>
      </c>
      <c r="I8" s="25">
        <v>11.97</v>
      </c>
      <c r="J8" s="26">
        <v>992</v>
      </c>
      <c r="K8" s="26">
        <v>948</v>
      </c>
      <c r="L8" s="26">
        <v>987</v>
      </c>
      <c r="M8" s="27">
        <v>22.7</v>
      </c>
      <c r="N8" s="27">
        <v>27.9</v>
      </c>
      <c r="O8" s="28">
        <v>23.3</v>
      </c>
      <c r="P8" s="29">
        <v>203</v>
      </c>
      <c r="Q8" s="30">
        <v>251</v>
      </c>
      <c r="R8" s="25">
        <v>3.9285949293921334</v>
      </c>
      <c r="S8" s="24">
        <v>110</v>
      </c>
      <c r="T8" s="24">
        <v>106</v>
      </c>
      <c r="U8" s="24">
        <f t="shared" si="0"/>
        <v>216</v>
      </c>
      <c r="V8" s="172">
        <v>895</v>
      </c>
      <c r="W8" s="172">
        <v>892</v>
      </c>
      <c r="X8" s="173">
        <v>1787</v>
      </c>
      <c r="Y8">
        <v>1787</v>
      </c>
      <c r="Z8" s="13">
        <f t="shared" si="1"/>
        <v>0</v>
      </c>
    </row>
    <row r="9" spans="1:26" ht="14.15" customHeight="1" x14ac:dyDescent="0.35">
      <c r="A9" s="5">
        <v>6</v>
      </c>
      <c r="B9" s="6" t="s">
        <v>6</v>
      </c>
      <c r="C9" s="23">
        <v>221</v>
      </c>
      <c r="D9" s="23">
        <v>220</v>
      </c>
      <c r="E9" s="23">
        <v>441</v>
      </c>
      <c r="F9" s="24">
        <v>421</v>
      </c>
      <c r="G9" s="24">
        <v>20</v>
      </c>
      <c r="H9" s="25">
        <v>95.37</v>
      </c>
      <c r="I9" s="25">
        <v>4.63</v>
      </c>
      <c r="J9" s="26">
        <v>993</v>
      </c>
      <c r="K9" s="26">
        <v>947</v>
      </c>
      <c r="L9" s="26">
        <v>991</v>
      </c>
      <c r="M9" s="27">
        <v>18.399999999999999</v>
      </c>
      <c r="N9" s="27">
        <v>13.3</v>
      </c>
      <c r="O9" s="28">
        <v>18.2</v>
      </c>
      <c r="P9" s="29">
        <v>121</v>
      </c>
      <c r="Q9" s="30">
        <v>142</v>
      </c>
      <c r="R9" s="25">
        <v>1.0510308971092683</v>
      </c>
      <c r="S9" s="24">
        <v>31</v>
      </c>
      <c r="T9" s="24">
        <v>31</v>
      </c>
      <c r="U9" s="24">
        <f t="shared" si="0"/>
        <v>62</v>
      </c>
      <c r="V9" s="172">
        <v>244</v>
      </c>
      <c r="W9" s="172">
        <v>244</v>
      </c>
      <c r="X9" s="173">
        <v>488</v>
      </c>
      <c r="Y9">
        <v>488</v>
      </c>
      <c r="Z9" s="13">
        <f t="shared" si="1"/>
        <v>0</v>
      </c>
    </row>
    <row r="10" spans="1:26" ht="14.15" customHeight="1" x14ac:dyDescent="0.35">
      <c r="A10" s="5">
        <v>7</v>
      </c>
      <c r="B10" s="6" t="s">
        <v>7</v>
      </c>
      <c r="C10" s="23">
        <v>1353</v>
      </c>
      <c r="D10" s="23">
        <v>1272</v>
      </c>
      <c r="E10" s="23">
        <v>2625</v>
      </c>
      <c r="F10" s="24">
        <v>1889</v>
      </c>
      <c r="G10" s="24">
        <v>736</v>
      </c>
      <c r="H10" s="25">
        <v>71.95</v>
      </c>
      <c r="I10" s="25">
        <v>28.05</v>
      </c>
      <c r="J10" s="26">
        <v>945</v>
      </c>
      <c r="K10" s="26">
        <v>927</v>
      </c>
      <c r="L10" s="26">
        <v>940</v>
      </c>
      <c r="M10" s="27">
        <v>11.1</v>
      </c>
      <c r="N10" s="27">
        <v>14.8</v>
      </c>
      <c r="O10" s="28">
        <v>12.1</v>
      </c>
      <c r="P10" s="29">
        <v>595</v>
      </c>
      <c r="Q10" s="30">
        <v>667</v>
      </c>
      <c r="R10" s="25">
        <v>6.2525762838511962</v>
      </c>
      <c r="S10" s="24">
        <v>142</v>
      </c>
      <c r="T10" s="24">
        <v>130</v>
      </c>
      <c r="U10" s="24">
        <f t="shared" si="0"/>
        <v>272</v>
      </c>
      <c r="V10" s="172">
        <v>1490</v>
      </c>
      <c r="W10" s="172">
        <v>1420</v>
      </c>
      <c r="X10" s="173">
        <v>2910</v>
      </c>
      <c r="Y10">
        <v>2910</v>
      </c>
      <c r="Z10" s="13">
        <f t="shared" si="1"/>
        <v>0</v>
      </c>
    </row>
    <row r="11" spans="1:26" ht="14.15" customHeight="1" x14ac:dyDescent="0.35">
      <c r="A11" s="5">
        <v>8</v>
      </c>
      <c r="B11" s="6" t="s">
        <v>8</v>
      </c>
      <c r="C11" s="23">
        <v>158</v>
      </c>
      <c r="D11" s="23">
        <v>154</v>
      </c>
      <c r="E11" s="23">
        <v>312</v>
      </c>
      <c r="F11" s="24">
        <v>290</v>
      </c>
      <c r="G11" s="24">
        <v>22</v>
      </c>
      <c r="H11" s="25">
        <v>92.84</v>
      </c>
      <c r="I11" s="25">
        <v>7.16</v>
      </c>
      <c r="J11" s="26">
        <v>978</v>
      </c>
      <c r="K11" s="26">
        <v>936</v>
      </c>
      <c r="L11" s="26">
        <v>975</v>
      </c>
      <c r="M11" s="27">
        <v>14.2</v>
      </c>
      <c r="N11" s="27">
        <v>11.4</v>
      </c>
      <c r="O11" s="28">
        <v>14</v>
      </c>
      <c r="P11" s="29">
        <v>93</v>
      </c>
      <c r="Q11" s="30">
        <v>106</v>
      </c>
      <c r="R11" s="25">
        <v>0.74455228683474217</v>
      </c>
      <c r="S11" s="24">
        <v>21</v>
      </c>
      <c r="T11" s="24">
        <v>19</v>
      </c>
      <c r="U11" s="24">
        <f t="shared" si="0"/>
        <v>40</v>
      </c>
      <c r="V11" s="172">
        <v>174</v>
      </c>
      <c r="W11" s="172">
        <v>172</v>
      </c>
      <c r="X11" s="173">
        <v>346</v>
      </c>
      <c r="Y11">
        <v>346</v>
      </c>
      <c r="Z11" s="13">
        <f t="shared" si="1"/>
        <v>0</v>
      </c>
    </row>
    <row r="12" spans="1:26" ht="14.15" customHeight="1" x14ac:dyDescent="0.35">
      <c r="A12" s="5">
        <v>9</v>
      </c>
      <c r="B12" s="6" t="s">
        <v>9</v>
      </c>
      <c r="C12" s="23">
        <v>613</v>
      </c>
      <c r="D12" s="23">
        <v>580</v>
      </c>
      <c r="E12" s="23">
        <v>1193</v>
      </c>
      <c r="F12" s="24">
        <v>1075</v>
      </c>
      <c r="G12" s="24">
        <v>118</v>
      </c>
      <c r="H12" s="25">
        <v>90.15</v>
      </c>
      <c r="I12" s="25">
        <v>9.85</v>
      </c>
      <c r="J12" s="26">
        <v>950</v>
      </c>
      <c r="K12" s="26">
        <v>918</v>
      </c>
      <c r="L12" s="26">
        <v>947</v>
      </c>
      <c r="M12" s="27">
        <v>10.4</v>
      </c>
      <c r="N12" s="27">
        <v>26.5</v>
      </c>
      <c r="O12" s="28">
        <v>11.8</v>
      </c>
      <c r="P12" s="29">
        <v>240</v>
      </c>
      <c r="Q12" s="30">
        <v>268</v>
      </c>
      <c r="R12" s="25">
        <v>2.8417706316768072</v>
      </c>
      <c r="S12" s="24">
        <v>74</v>
      </c>
      <c r="T12" s="24">
        <v>65</v>
      </c>
      <c r="U12" s="24">
        <f t="shared" si="0"/>
        <v>139</v>
      </c>
      <c r="V12" s="172">
        <v>674</v>
      </c>
      <c r="W12" s="172">
        <v>647</v>
      </c>
      <c r="X12" s="173">
        <v>1321</v>
      </c>
      <c r="Y12">
        <v>1321</v>
      </c>
      <c r="Z12" s="13">
        <f t="shared" si="1"/>
        <v>0</v>
      </c>
    </row>
    <row r="13" spans="1:26" ht="14.15" customHeight="1" x14ac:dyDescent="0.35">
      <c r="A13" s="5">
        <v>10</v>
      </c>
      <c r="B13" s="6" t="s">
        <v>76</v>
      </c>
      <c r="C13" s="23">
        <v>283</v>
      </c>
      <c r="D13" s="23">
        <v>295</v>
      </c>
      <c r="E13" s="23">
        <v>578</v>
      </c>
      <c r="F13" s="24">
        <v>507</v>
      </c>
      <c r="G13" s="24">
        <v>71</v>
      </c>
      <c r="H13" s="25">
        <v>87.77</v>
      </c>
      <c r="I13" s="25">
        <v>12.23</v>
      </c>
      <c r="J13" s="26">
        <v>1048</v>
      </c>
      <c r="K13" s="26">
        <v>1006</v>
      </c>
      <c r="L13" s="26">
        <v>1043</v>
      </c>
      <c r="M13" s="27">
        <v>8.8000000000000007</v>
      </c>
      <c r="N13" s="27">
        <v>33.6</v>
      </c>
      <c r="O13" s="28">
        <v>11.4</v>
      </c>
      <c r="P13" s="29">
        <v>120</v>
      </c>
      <c r="Q13" s="30">
        <v>134</v>
      </c>
      <c r="R13" s="25">
        <v>1.3765997975233273</v>
      </c>
      <c r="S13" s="24">
        <v>44</v>
      </c>
      <c r="T13" s="24">
        <v>43</v>
      </c>
      <c r="U13" s="24">
        <f t="shared" si="0"/>
        <v>87</v>
      </c>
      <c r="V13" s="172">
        <v>313</v>
      </c>
      <c r="W13" s="172">
        <v>329</v>
      </c>
      <c r="X13" s="173">
        <v>642</v>
      </c>
      <c r="Y13">
        <v>642</v>
      </c>
      <c r="Z13" s="13">
        <f t="shared" si="1"/>
        <v>0</v>
      </c>
    </row>
    <row r="14" spans="1:26" ht="14.15" customHeight="1" x14ac:dyDescent="0.35">
      <c r="A14" s="5">
        <v>11</v>
      </c>
      <c r="B14" s="6" t="s">
        <v>10</v>
      </c>
      <c r="C14" s="23">
        <v>1779</v>
      </c>
      <c r="D14" s="23">
        <v>1750</v>
      </c>
      <c r="E14" s="23">
        <v>3529</v>
      </c>
      <c r="F14" s="24">
        <v>2761</v>
      </c>
      <c r="G14" s="24">
        <v>768</v>
      </c>
      <c r="H14" s="25">
        <v>78.239999999999995</v>
      </c>
      <c r="I14" s="25">
        <v>21.76</v>
      </c>
      <c r="J14" s="26">
        <v>995</v>
      </c>
      <c r="K14" s="26">
        <v>941</v>
      </c>
      <c r="L14" s="26">
        <v>983</v>
      </c>
      <c r="M14" s="27">
        <v>6</v>
      </c>
      <c r="N14" s="27">
        <v>38</v>
      </c>
      <c r="O14" s="28">
        <v>11.7</v>
      </c>
      <c r="P14" s="29">
        <v>385</v>
      </c>
      <c r="Q14" s="30">
        <v>430</v>
      </c>
      <c r="R14" s="25">
        <v>8.4076158369406677</v>
      </c>
      <c r="S14" s="24">
        <v>220</v>
      </c>
      <c r="T14" s="24">
        <v>200</v>
      </c>
      <c r="U14" s="24">
        <f t="shared" si="0"/>
        <v>420</v>
      </c>
      <c r="V14" s="172">
        <v>1971</v>
      </c>
      <c r="W14" s="172">
        <v>1962</v>
      </c>
      <c r="X14" s="173">
        <v>3933</v>
      </c>
      <c r="Y14">
        <v>3933</v>
      </c>
      <c r="Z14" s="13">
        <f t="shared" si="1"/>
        <v>0</v>
      </c>
    </row>
    <row r="15" spans="1:26" ht="14.15" customHeight="1" x14ac:dyDescent="0.35">
      <c r="A15" s="5">
        <v>12</v>
      </c>
      <c r="B15" s="6" t="s">
        <v>11</v>
      </c>
      <c r="C15" s="23">
        <v>578</v>
      </c>
      <c r="D15" s="23">
        <v>559.10599999999999</v>
      </c>
      <c r="E15" s="23">
        <v>1137</v>
      </c>
      <c r="F15" s="24">
        <v>1021</v>
      </c>
      <c r="G15" s="24">
        <v>116</v>
      </c>
      <c r="H15" s="25">
        <v>89.8</v>
      </c>
      <c r="I15" s="25">
        <v>10.199999999999999</v>
      </c>
      <c r="J15" s="26">
        <v>976</v>
      </c>
      <c r="K15" s="26">
        <v>900</v>
      </c>
      <c r="L15" s="26">
        <v>968</v>
      </c>
      <c r="M15" s="27">
        <v>7.1</v>
      </c>
      <c r="N15" s="27">
        <v>11</v>
      </c>
      <c r="O15" s="28">
        <v>7.5</v>
      </c>
      <c r="P15" s="29">
        <v>634</v>
      </c>
      <c r="Q15" s="30">
        <v>682</v>
      </c>
      <c r="R15" s="25">
        <v>2.7087365868257511</v>
      </c>
      <c r="S15" s="24">
        <v>57</v>
      </c>
      <c r="T15" s="24">
        <v>53</v>
      </c>
      <c r="U15" s="24">
        <f t="shared" si="0"/>
        <v>110</v>
      </c>
      <c r="V15" s="172">
        <v>642</v>
      </c>
      <c r="W15" s="172">
        <v>626</v>
      </c>
      <c r="X15" s="173">
        <v>1268</v>
      </c>
      <c r="Y15">
        <v>1268</v>
      </c>
      <c r="Z15" s="13">
        <f t="shared" si="1"/>
        <v>0</v>
      </c>
    </row>
    <row r="16" spans="1:26" ht="14.15" customHeight="1" x14ac:dyDescent="0.35">
      <c r="A16" s="5">
        <v>13</v>
      </c>
      <c r="B16" s="6" t="s">
        <v>12</v>
      </c>
      <c r="C16" s="23">
        <v>926</v>
      </c>
      <c r="D16" s="23">
        <v>901</v>
      </c>
      <c r="E16" s="23">
        <v>1827</v>
      </c>
      <c r="F16" s="24">
        <v>1692</v>
      </c>
      <c r="G16" s="24">
        <v>135</v>
      </c>
      <c r="H16" s="25">
        <v>92.61</v>
      </c>
      <c r="I16" s="25">
        <v>7.39</v>
      </c>
      <c r="J16" s="26">
        <v>976</v>
      </c>
      <c r="K16" s="26">
        <v>944</v>
      </c>
      <c r="L16" s="26">
        <v>973</v>
      </c>
      <c r="M16" s="27">
        <v>9.1</v>
      </c>
      <c r="N16" s="27">
        <v>85.1</v>
      </c>
      <c r="O16" s="28">
        <v>12.5</v>
      </c>
      <c r="P16" s="29">
        <v>560</v>
      </c>
      <c r="Q16" s="30">
        <v>630</v>
      </c>
      <c r="R16" s="25">
        <v>4.3531293423977546</v>
      </c>
      <c r="S16" s="24">
        <v>113</v>
      </c>
      <c r="T16" s="24">
        <v>104</v>
      </c>
      <c r="U16" s="24">
        <f t="shared" si="0"/>
        <v>217</v>
      </c>
      <c r="V16" s="172">
        <v>1026</v>
      </c>
      <c r="W16" s="172">
        <v>1008</v>
      </c>
      <c r="X16" s="173">
        <v>2034</v>
      </c>
      <c r="Y16">
        <v>2034</v>
      </c>
      <c r="Z16" s="13">
        <f t="shared" si="1"/>
        <v>0</v>
      </c>
    </row>
    <row r="17" spans="1:26" ht="14.15" customHeight="1" x14ac:dyDescent="0.35">
      <c r="A17" s="5">
        <v>14</v>
      </c>
      <c r="B17" s="6" t="s">
        <v>77</v>
      </c>
      <c r="C17" s="23">
        <v>297</v>
      </c>
      <c r="D17" s="23">
        <v>283</v>
      </c>
      <c r="E17" s="23">
        <v>580</v>
      </c>
      <c r="F17" s="24">
        <v>349</v>
      </c>
      <c r="G17" s="24">
        <v>231</v>
      </c>
      <c r="H17" s="25">
        <v>60.11</v>
      </c>
      <c r="I17" s="25">
        <v>39.89</v>
      </c>
      <c r="J17" s="26">
        <v>977</v>
      </c>
      <c r="K17" s="26">
        <v>918</v>
      </c>
      <c r="L17" s="26">
        <v>953</v>
      </c>
      <c r="M17" s="27">
        <v>5.9</v>
      </c>
      <c r="N17" s="27">
        <v>24.4</v>
      </c>
      <c r="O17" s="28">
        <v>12.6</v>
      </c>
      <c r="P17" s="29">
        <v>244</v>
      </c>
      <c r="Q17" s="30">
        <v>274</v>
      </c>
      <c r="R17" s="25">
        <v>1.3806213137788534</v>
      </c>
      <c r="S17" s="24">
        <v>33</v>
      </c>
      <c r="T17" s="24">
        <v>32</v>
      </c>
      <c r="U17" s="24">
        <f t="shared" si="0"/>
        <v>65</v>
      </c>
      <c r="V17" s="172">
        <v>327</v>
      </c>
      <c r="W17" s="172">
        <v>315</v>
      </c>
      <c r="X17" s="173">
        <v>642</v>
      </c>
      <c r="Y17">
        <v>642</v>
      </c>
      <c r="Z17" s="13">
        <f t="shared" si="1"/>
        <v>0</v>
      </c>
    </row>
    <row r="18" spans="1:26" ht="14.15" customHeight="1" x14ac:dyDescent="0.35">
      <c r="A18" s="5">
        <v>15</v>
      </c>
      <c r="B18" s="6" t="s">
        <v>14</v>
      </c>
      <c r="C18" s="23">
        <v>787</v>
      </c>
      <c r="D18" s="23">
        <v>790</v>
      </c>
      <c r="E18" s="23">
        <v>1577</v>
      </c>
      <c r="F18" s="24">
        <v>1455</v>
      </c>
      <c r="G18" s="24">
        <v>122</v>
      </c>
      <c r="H18" s="25">
        <v>92.26</v>
      </c>
      <c r="I18" s="25">
        <v>7.74</v>
      </c>
      <c r="J18" s="26">
        <v>1008</v>
      </c>
      <c r="K18" s="26">
        <v>953</v>
      </c>
      <c r="L18" s="26">
        <v>1003</v>
      </c>
      <c r="M18" s="27">
        <v>17.8</v>
      </c>
      <c r="N18" s="27">
        <v>21.7</v>
      </c>
      <c r="O18" s="28">
        <v>18.100000000000001</v>
      </c>
      <c r="P18" s="29">
        <v>169</v>
      </c>
      <c r="Q18" s="30">
        <v>199</v>
      </c>
      <c r="R18" s="25">
        <v>3.7567561115730612</v>
      </c>
      <c r="S18" s="24">
        <v>114</v>
      </c>
      <c r="T18" s="24">
        <v>109</v>
      </c>
      <c r="U18" s="24">
        <f t="shared" si="0"/>
        <v>223</v>
      </c>
      <c r="V18" s="172">
        <v>866</v>
      </c>
      <c r="W18" s="172">
        <v>878</v>
      </c>
      <c r="X18" s="173">
        <v>1744</v>
      </c>
      <c r="Y18">
        <v>1744</v>
      </c>
      <c r="Z18" s="13">
        <f t="shared" si="1"/>
        <v>0</v>
      </c>
    </row>
    <row r="19" spans="1:26" ht="14.15" customHeight="1" x14ac:dyDescent="0.35">
      <c r="A19" s="5">
        <v>16</v>
      </c>
      <c r="B19" s="6" t="s">
        <v>15</v>
      </c>
      <c r="C19" s="23">
        <v>360</v>
      </c>
      <c r="D19" s="23">
        <v>373</v>
      </c>
      <c r="E19" s="23">
        <v>733</v>
      </c>
      <c r="F19" s="24">
        <v>661</v>
      </c>
      <c r="G19" s="24">
        <v>72</v>
      </c>
      <c r="H19" s="25">
        <v>90.14</v>
      </c>
      <c r="I19" s="25">
        <v>9.86</v>
      </c>
      <c r="J19" s="26">
        <v>1043</v>
      </c>
      <c r="K19" s="26">
        <v>984</v>
      </c>
      <c r="L19" s="26">
        <v>1037</v>
      </c>
      <c r="M19" s="27">
        <v>9.4</v>
      </c>
      <c r="N19" s="27">
        <v>63.9</v>
      </c>
      <c r="O19" s="28">
        <v>13.1</v>
      </c>
      <c r="P19" s="29">
        <v>81</v>
      </c>
      <c r="Q19" s="30">
        <v>91</v>
      </c>
      <c r="R19" s="25">
        <v>1.7465721457872068</v>
      </c>
      <c r="S19" s="24">
        <v>56</v>
      </c>
      <c r="T19" s="24">
        <v>54</v>
      </c>
      <c r="U19" s="24">
        <f t="shared" si="0"/>
        <v>110</v>
      </c>
      <c r="V19" s="172">
        <v>400</v>
      </c>
      <c r="W19" s="172">
        <v>417</v>
      </c>
      <c r="X19" s="173">
        <v>817</v>
      </c>
      <c r="Y19">
        <v>817</v>
      </c>
      <c r="Z19" s="13">
        <f t="shared" si="1"/>
        <v>0</v>
      </c>
    </row>
    <row r="20" spans="1:26" ht="14.15" customHeight="1" x14ac:dyDescent="0.35">
      <c r="A20" s="5">
        <v>17</v>
      </c>
      <c r="B20" s="6" t="s">
        <v>16</v>
      </c>
      <c r="C20" s="23">
        <v>718</v>
      </c>
      <c r="D20" s="23">
        <v>723</v>
      </c>
      <c r="E20" s="23">
        <v>1441</v>
      </c>
      <c r="F20" s="24">
        <v>1357</v>
      </c>
      <c r="G20" s="24">
        <v>84</v>
      </c>
      <c r="H20" s="25">
        <v>94.2</v>
      </c>
      <c r="I20" s="25">
        <v>5.8</v>
      </c>
      <c r="J20" s="26">
        <v>1010</v>
      </c>
      <c r="K20" s="26">
        <v>954</v>
      </c>
      <c r="L20" s="26">
        <v>1007</v>
      </c>
      <c r="M20" s="27">
        <v>10.5</v>
      </c>
      <c r="N20" s="27">
        <v>12.7</v>
      </c>
      <c r="O20" s="28">
        <v>10.6</v>
      </c>
      <c r="P20" s="29">
        <v>492</v>
      </c>
      <c r="Q20" s="30">
        <v>545</v>
      </c>
      <c r="R20" s="25">
        <v>3.431537426140971</v>
      </c>
      <c r="S20" s="24">
        <v>84</v>
      </c>
      <c r="T20" s="24">
        <v>77</v>
      </c>
      <c r="U20" s="24">
        <f t="shared" si="0"/>
        <v>161</v>
      </c>
      <c r="V20" s="172">
        <v>791</v>
      </c>
      <c r="W20" s="172">
        <v>808</v>
      </c>
      <c r="X20" s="173">
        <v>1599</v>
      </c>
      <c r="Y20">
        <v>1599</v>
      </c>
      <c r="Z20" s="13">
        <f t="shared" si="1"/>
        <v>0</v>
      </c>
    </row>
    <row r="21" spans="1:26" ht="14.15" customHeight="1" x14ac:dyDescent="0.35">
      <c r="A21" s="5">
        <v>18</v>
      </c>
      <c r="B21" s="6" t="s">
        <v>17</v>
      </c>
      <c r="C21" s="23">
        <v>907</v>
      </c>
      <c r="D21" s="23">
        <v>895</v>
      </c>
      <c r="E21" s="23">
        <v>1802</v>
      </c>
      <c r="F21" s="24">
        <v>1549</v>
      </c>
      <c r="G21" s="24">
        <v>253</v>
      </c>
      <c r="H21" s="25">
        <v>85.95</v>
      </c>
      <c r="I21" s="25">
        <v>14.05</v>
      </c>
      <c r="J21" s="26">
        <v>999</v>
      </c>
      <c r="K21" s="26">
        <v>920</v>
      </c>
      <c r="L21" s="26">
        <v>988</v>
      </c>
      <c r="M21" s="27">
        <v>14.8</v>
      </c>
      <c r="N21" s="27">
        <v>18.8</v>
      </c>
      <c r="O21" s="28">
        <v>15.3</v>
      </c>
      <c r="P21" s="29">
        <v>188</v>
      </c>
      <c r="Q21" s="30">
        <v>217</v>
      </c>
      <c r="R21" s="25">
        <v>4.2924754429016403</v>
      </c>
      <c r="S21" s="24">
        <v>132</v>
      </c>
      <c r="T21" s="24">
        <v>127</v>
      </c>
      <c r="U21" s="24">
        <f t="shared" si="0"/>
        <v>259</v>
      </c>
      <c r="V21" s="172">
        <v>999</v>
      </c>
      <c r="W21" s="172">
        <v>997</v>
      </c>
      <c r="X21" s="173">
        <v>1996</v>
      </c>
      <c r="Y21">
        <v>1996</v>
      </c>
      <c r="Z21" s="13">
        <f t="shared" si="1"/>
        <v>0</v>
      </c>
    </row>
    <row r="22" spans="1:26" ht="14.15" customHeight="1" x14ac:dyDescent="0.35">
      <c r="A22" s="5">
        <v>19</v>
      </c>
      <c r="B22" s="6" t="s">
        <v>18</v>
      </c>
      <c r="C22" s="23">
        <v>1167</v>
      </c>
      <c r="D22" s="23">
        <v>1084</v>
      </c>
      <c r="E22" s="23">
        <v>2251</v>
      </c>
      <c r="F22" s="24">
        <v>1167</v>
      </c>
      <c r="G22" s="24">
        <v>1084</v>
      </c>
      <c r="H22" s="25">
        <v>51.84</v>
      </c>
      <c r="I22" s="25">
        <v>48.16</v>
      </c>
      <c r="J22" s="26">
        <v>959</v>
      </c>
      <c r="K22" s="26">
        <v>898</v>
      </c>
      <c r="L22" s="26">
        <v>929</v>
      </c>
      <c r="M22" s="27">
        <v>8.9</v>
      </c>
      <c r="N22" s="27">
        <v>34.6</v>
      </c>
      <c r="O22" s="28">
        <v>19.899999999999999</v>
      </c>
      <c r="P22" s="29">
        <v>667</v>
      </c>
      <c r="Q22" s="30">
        <v>800</v>
      </c>
      <c r="R22" s="25">
        <v>5.3644191775055816</v>
      </c>
      <c r="S22" s="24">
        <v>124</v>
      </c>
      <c r="T22" s="24">
        <v>113</v>
      </c>
      <c r="U22" s="24">
        <f t="shared" si="0"/>
        <v>237</v>
      </c>
      <c r="V22" s="172">
        <v>1295</v>
      </c>
      <c r="W22" s="172">
        <v>1211</v>
      </c>
      <c r="X22" s="173">
        <v>2506</v>
      </c>
      <c r="Y22">
        <v>2506</v>
      </c>
      <c r="Z22" s="13">
        <f t="shared" si="1"/>
        <v>0</v>
      </c>
    </row>
    <row r="23" spans="1:26" ht="14.15" customHeight="1" x14ac:dyDescent="0.35">
      <c r="A23" s="5">
        <v>20</v>
      </c>
      <c r="B23" s="6" t="s">
        <v>19</v>
      </c>
      <c r="C23" s="23">
        <v>679</v>
      </c>
      <c r="D23" s="23">
        <v>701</v>
      </c>
      <c r="E23" s="23">
        <v>1380</v>
      </c>
      <c r="F23" s="24">
        <v>1154</v>
      </c>
      <c r="G23" s="24">
        <v>226</v>
      </c>
      <c r="H23" s="25">
        <v>83.61</v>
      </c>
      <c r="I23" s="25">
        <v>16.39</v>
      </c>
      <c r="J23" s="26">
        <v>1046</v>
      </c>
      <c r="K23" s="26">
        <v>966</v>
      </c>
      <c r="L23" s="26">
        <v>1032</v>
      </c>
      <c r="M23" s="27">
        <v>17.399999999999999</v>
      </c>
      <c r="N23" s="27">
        <v>14</v>
      </c>
      <c r="O23" s="28">
        <v>16.899999999999999</v>
      </c>
      <c r="P23" s="29">
        <v>134</v>
      </c>
      <c r="Q23" s="30">
        <v>157</v>
      </c>
      <c r="R23" s="25">
        <v>3.2868914913435674</v>
      </c>
      <c r="S23" s="24">
        <v>114</v>
      </c>
      <c r="T23" s="24">
        <v>111</v>
      </c>
      <c r="U23" s="24">
        <f t="shared" si="0"/>
        <v>225</v>
      </c>
      <c r="V23" s="172">
        <v>746</v>
      </c>
      <c r="W23" s="172">
        <v>775</v>
      </c>
      <c r="X23" s="173">
        <v>1521</v>
      </c>
      <c r="Y23">
        <v>1521</v>
      </c>
      <c r="Z23" s="13">
        <f t="shared" si="1"/>
        <v>0</v>
      </c>
    </row>
    <row r="24" spans="1:26" ht="14.15" customHeight="1" x14ac:dyDescent="0.35">
      <c r="A24" s="5">
        <v>21</v>
      </c>
      <c r="B24" s="6" t="s">
        <v>78</v>
      </c>
      <c r="C24" s="23">
        <v>303</v>
      </c>
      <c r="D24" s="23">
        <v>310</v>
      </c>
      <c r="E24" s="23">
        <v>613</v>
      </c>
      <c r="F24" s="24">
        <v>564</v>
      </c>
      <c r="G24" s="24">
        <v>49</v>
      </c>
      <c r="H24" s="25">
        <v>91.92</v>
      </c>
      <c r="I24" s="25">
        <v>8.08</v>
      </c>
      <c r="J24" s="26">
        <v>1028</v>
      </c>
      <c r="K24" s="26">
        <v>925</v>
      </c>
      <c r="L24" s="26">
        <v>1020</v>
      </c>
      <c r="M24" s="27">
        <v>20</v>
      </c>
      <c r="N24" s="27">
        <v>43.1</v>
      </c>
      <c r="O24" s="28">
        <v>21.6</v>
      </c>
      <c r="P24" s="29">
        <v>87</v>
      </c>
      <c r="Q24" s="30">
        <v>106</v>
      </c>
      <c r="R24" s="25">
        <v>1.4608777226058147</v>
      </c>
      <c r="S24" s="24">
        <v>55</v>
      </c>
      <c r="T24" s="24">
        <v>54</v>
      </c>
      <c r="U24" s="24">
        <f t="shared" si="0"/>
        <v>109</v>
      </c>
      <c r="V24" s="172">
        <v>334</v>
      </c>
      <c r="W24" s="172">
        <v>343</v>
      </c>
      <c r="X24" s="173">
        <v>677</v>
      </c>
      <c r="Y24">
        <v>677</v>
      </c>
      <c r="Z24" s="13">
        <f t="shared" si="1"/>
        <v>0</v>
      </c>
    </row>
    <row r="25" spans="1:26" ht="14.15" customHeight="1" x14ac:dyDescent="0.35">
      <c r="A25" s="5">
        <v>22</v>
      </c>
      <c r="B25" s="6" t="s">
        <v>79</v>
      </c>
      <c r="C25" s="23">
        <v>1256</v>
      </c>
      <c r="D25" s="23">
        <v>1264</v>
      </c>
      <c r="E25" s="23">
        <v>2520</v>
      </c>
      <c r="F25" s="24">
        <v>2327</v>
      </c>
      <c r="G25" s="24">
        <v>193</v>
      </c>
      <c r="H25" s="25">
        <v>92.34</v>
      </c>
      <c r="I25" s="25">
        <v>7.66</v>
      </c>
      <c r="J25" s="26">
        <v>1010</v>
      </c>
      <c r="K25" s="26">
        <v>956</v>
      </c>
      <c r="L25" s="26">
        <v>1006</v>
      </c>
      <c r="M25" s="27">
        <v>12.5</v>
      </c>
      <c r="N25" s="27">
        <v>23.9</v>
      </c>
      <c r="O25" s="28">
        <v>13.3</v>
      </c>
      <c r="P25" s="29">
        <v>213</v>
      </c>
      <c r="Q25" s="30">
        <v>242</v>
      </c>
      <c r="R25" s="25">
        <v>6.0030612124804801</v>
      </c>
      <c r="S25" s="24">
        <v>180</v>
      </c>
      <c r="T25" s="24">
        <v>172</v>
      </c>
      <c r="U25" s="24">
        <f t="shared" si="0"/>
        <v>352</v>
      </c>
      <c r="V25" s="172">
        <v>1394</v>
      </c>
      <c r="W25" s="172">
        <v>1412</v>
      </c>
      <c r="X25" s="173">
        <v>2806</v>
      </c>
      <c r="Y25">
        <v>2806</v>
      </c>
      <c r="Z25" s="13">
        <f t="shared" si="1"/>
        <v>0</v>
      </c>
    </row>
    <row r="26" spans="1:26" ht="14.15" customHeight="1" x14ac:dyDescent="0.35">
      <c r="A26" s="5">
        <v>23</v>
      </c>
      <c r="B26" s="6" t="s">
        <v>22</v>
      </c>
      <c r="C26" s="23">
        <v>605</v>
      </c>
      <c r="D26" s="23">
        <v>616</v>
      </c>
      <c r="E26" s="23">
        <v>1221</v>
      </c>
      <c r="F26" s="24">
        <v>1133</v>
      </c>
      <c r="G26" s="24">
        <v>88</v>
      </c>
      <c r="H26" s="25">
        <v>92.82</v>
      </c>
      <c r="I26" s="25">
        <v>7.18</v>
      </c>
      <c r="J26" s="26">
        <v>1021</v>
      </c>
      <c r="K26" s="26">
        <v>990</v>
      </c>
      <c r="L26" s="26">
        <v>1019</v>
      </c>
      <c r="M26" s="27">
        <v>17.3</v>
      </c>
      <c r="N26" s="27">
        <v>47.8</v>
      </c>
      <c r="O26" s="28">
        <v>19</v>
      </c>
      <c r="P26" s="29">
        <v>194</v>
      </c>
      <c r="Q26" s="30">
        <v>231</v>
      </c>
      <c r="R26" s="25">
        <v>2.9087998732936491</v>
      </c>
      <c r="S26" s="24">
        <v>104</v>
      </c>
      <c r="T26" s="24">
        <v>104</v>
      </c>
      <c r="U26" s="24">
        <f t="shared" si="0"/>
        <v>208</v>
      </c>
      <c r="V26" s="172">
        <v>668</v>
      </c>
      <c r="W26" s="172">
        <v>686</v>
      </c>
      <c r="X26" s="173">
        <v>1354</v>
      </c>
      <c r="Y26">
        <v>1354</v>
      </c>
      <c r="Z26" s="13">
        <f t="shared" si="1"/>
        <v>0</v>
      </c>
    </row>
    <row r="27" spans="1:26" ht="14.15" customHeight="1" x14ac:dyDescent="0.35">
      <c r="A27" s="5">
        <v>24</v>
      </c>
      <c r="B27" s="6" t="s">
        <v>23</v>
      </c>
      <c r="C27" s="23">
        <v>503</v>
      </c>
      <c r="D27" s="23">
        <v>460</v>
      </c>
      <c r="E27" s="23">
        <v>963</v>
      </c>
      <c r="F27" s="24">
        <v>883</v>
      </c>
      <c r="G27" s="24">
        <v>80</v>
      </c>
      <c r="H27" s="25">
        <v>91.72</v>
      </c>
      <c r="I27" s="25">
        <v>8.2799999999999994</v>
      </c>
      <c r="J27" s="26">
        <v>915</v>
      </c>
      <c r="K27" s="26">
        <v>916</v>
      </c>
      <c r="L27" s="26">
        <v>915</v>
      </c>
      <c r="M27" s="27">
        <v>6.7</v>
      </c>
      <c r="N27" s="27">
        <v>115.1</v>
      </c>
      <c r="O27" s="28">
        <v>11.4</v>
      </c>
      <c r="P27" s="29">
        <v>222</v>
      </c>
      <c r="Q27" s="30">
        <v>248</v>
      </c>
      <c r="R27" s="25">
        <v>2.2937628045863772</v>
      </c>
      <c r="S27" s="24">
        <v>58</v>
      </c>
      <c r="T27" s="24">
        <v>49</v>
      </c>
      <c r="U27" s="24">
        <f t="shared" si="0"/>
        <v>107</v>
      </c>
      <c r="V27" s="172">
        <v>552</v>
      </c>
      <c r="W27" s="172">
        <v>510</v>
      </c>
      <c r="X27" s="173">
        <v>1062</v>
      </c>
      <c r="Y27">
        <v>1062</v>
      </c>
      <c r="Z27" s="13">
        <f t="shared" si="1"/>
        <v>0</v>
      </c>
    </row>
    <row r="28" spans="1:26" ht="14.15" customHeight="1" x14ac:dyDescent="0.35">
      <c r="A28" s="5">
        <v>25</v>
      </c>
      <c r="B28" s="6" t="s">
        <v>128</v>
      </c>
      <c r="C28" s="23">
        <v>302</v>
      </c>
      <c r="D28" s="23">
        <v>308</v>
      </c>
      <c r="E28" s="23">
        <v>610</v>
      </c>
      <c r="F28" s="24">
        <v>576</v>
      </c>
      <c r="G28" s="24">
        <v>34</v>
      </c>
      <c r="H28" s="25">
        <v>94.42</v>
      </c>
      <c r="I28" s="25">
        <v>5.58</v>
      </c>
      <c r="J28" s="26">
        <v>1024</v>
      </c>
      <c r="K28" s="26">
        <v>983</v>
      </c>
      <c r="L28" s="26">
        <v>1021</v>
      </c>
      <c r="M28" s="27">
        <v>15.1</v>
      </c>
      <c r="N28" s="27">
        <v>13.4</v>
      </c>
      <c r="O28" s="28">
        <v>15</v>
      </c>
      <c r="P28" s="29">
        <v>138</v>
      </c>
      <c r="Q28" s="30">
        <v>158</v>
      </c>
      <c r="R28" s="25">
        <v>1.4541831368960823</v>
      </c>
      <c r="S28" s="24">
        <v>44</v>
      </c>
      <c r="T28" s="24">
        <v>44</v>
      </c>
      <c r="U28" s="24">
        <f t="shared" si="0"/>
        <v>88</v>
      </c>
      <c r="V28" s="172">
        <v>331</v>
      </c>
      <c r="W28" s="172">
        <v>341</v>
      </c>
      <c r="X28" s="173">
        <v>672</v>
      </c>
      <c r="Y28">
        <v>672</v>
      </c>
      <c r="Z28" s="13">
        <f t="shared" si="1"/>
        <v>0</v>
      </c>
    </row>
    <row r="29" spans="1:26" ht="14.15" customHeight="1" x14ac:dyDescent="0.35">
      <c r="A29" s="5">
        <v>26</v>
      </c>
      <c r="B29" s="6" t="s">
        <v>25</v>
      </c>
      <c r="C29" s="23">
        <v>865</v>
      </c>
      <c r="D29" s="23">
        <v>834</v>
      </c>
      <c r="E29" s="23">
        <v>1699</v>
      </c>
      <c r="F29" s="24">
        <v>1434</v>
      </c>
      <c r="G29" s="24">
        <v>265</v>
      </c>
      <c r="H29" s="25">
        <v>84.4</v>
      </c>
      <c r="I29" s="25">
        <v>15.6</v>
      </c>
      <c r="J29" s="26">
        <v>969</v>
      </c>
      <c r="K29" s="26">
        <v>931</v>
      </c>
      <c r="L29" s="26">
        <v>963</v>
      </c>
      <c r="M29" s="27">
        <v>10.4</v>
      </c>
      <c r="N29" s="27">
        <v>29.8</v>
      </c>
      <c r="O29" s="28">
        <v>13</v>
      </c>
      <c r="P29" s="29">
        <v>432</v>
      </c>
      <c r="Q29" s="30">
        <v>488</v>
      </c>
      <c r="R29" s="25">
        <v>4.0470795667950261</v>
      </c>
      <c r="S29" s="24">
        <v>90</v>
      </c>
      <c r="T29" s="24">
        <v>83</v>
      </c>
      <c r="U29" s="24">
        <f t="shared" si="0"/>
        <v>173</v>
      </c>
      <c r="V29" s="172">
        <v>954</v>
      </c>
      <c r="W29" s="172">
        <v>929</v>
      </c>
      <c r="X29" s="173">
        <v>1883</v>
      </c>
      <c r="Y29">
        <v>1883</v>
      </c>
      <c r="Z29" s="13">
        <f t="shared" si="1"/>
        <v>0</v>
      </c>
    </row>
    <row r="30" spans="1:26" ht="14.15" customHeight="1" x14ac:dyDescent="0.35">
      <c r="A30" s="5">
        <v>27</v>
      </c>
      <c r="B30" s="6" t="s">
        <v>26</v>
      </c>
      <c r="C30" s="23">
        <v>472</v>
      </c>
      <c r="D30" s="23">
        <v>496</v>
      </c>
      <c r="E30" s="23">
        <v>968</v>
      </c>
      <c r="F30" s="24">
        <v>821</v>
      </c>
      <c r="G30" s="24">
        <v>147</v>
      </c>
      <c r="H30" s="25">
        <v>84.82</v>
      </c>
      <c r="I30" s="25">
        <v>15.18</v>
      </c>
      <c r="J30" s="26">
        <v>1064</v>
      </c>
      <c r="K30" s="26">
        <v>981</v>
      </c>
      <c r="L30" s="26">
        <v>1051</v>
      </c>
      <c r="M30" s="27">
        <v>14.7</v>
      </c>
      <c r="N30" s="27">
        <v>27.3</v>
      </c>
      <c r="O30" s="28">
        <v>16.5</v>
      </c>
      <c r="P30" s="29">
        <v>118</v>
      </c>
      <c r="Q30" s="30">
        <v>137</v>
      </c>
      <c r="R30" s="25">
        <v>2.3059655334138682</v>
      </c>
      <c r="S30" s="24">
        <v>75</v>
      </c>
      <c r="T30" s="24">
        <v>73</v>
      </c>
      <c r="U30" s="24">
        <f t="shared" si="0"/>
        <v>148</v>
      </c>
      <c r="V30" s="172">
        <v>519</v>
      </c>
      <c r="W30" s="172">
        <v>551</v>
      </c>
      <c r="X30" s="173">
        <v>1070</v>
      </c>
      <c r="Y30">
        <v>1070</v>
      </c>
      <c r="Z30" s="13">
        <f t="shared" si="1"/>
        <v>0</v>
      </c>
    </row>
    <row r="31" spans="1:26" ht="14.15" customHeight="1" x14ac:dyDescent="0.35">
      <c r="A31" s="5">
        <v>28</v>
      </c>
      <c r="B31" s="6" t="s">
        <v>27</v>
      </c>
      <c r="C31" s="23">
        <v>527</v>
      </c>
      <c r="D31" s="23">
        <v>514</v>
      </c>
      <c r="E31" s="23">
        <v>1041</v>
      </c>
      <c r="F31" s="24">
        <v>733</v>
      </c>
      <c r="G31" s="24">
        <v>308</v>
      </c>
      <c r="H31" s="25">
        <v>70.41</v>
      </c>
      <c r="I31" s="25">
        <v>29.59</v>
      </c>
      <c r="J31" s="26">
        <v>988</v>
      </c>
      <c r="K31" s="26">
        <v>948</v>
      </c>
      <c r="L31" s="26">
        <v>976</v>
      </c>
      <c r="M31" s="27">
        <v>8.3000000000000007</v>
      </c>
      <c r="N31" s="27">
        <v>21.4</v>
      </c>
      <c r="O31" s="28">
        <v>11.9</v>
      </c>
      <c r="P31" s="29">
        <v>140</v>
      </c>
      <c r="Q31" s="30">
        <v>157</v>
      </c>
      <c r="R31" s="25">
        <v>2.4803297109668607</v>
      </c>
      <c r="S31" s="24">
        <v>61</v>
      </c>
      <c r="T31" s="24">
        <v>57</v>
      </c>
      <c r="U31" s="24">
        <f t="shared" si="0"/>
        <v>118</v>
      </c>
      <c r="V31" s="172">
        <v>583</v>
      </c>
      <c r="W31" s="172">
        <v>576</v>
      </c>
      <c r="X31" s="173">
        <v>1159</v>
      </c>
      <c r="Y31">
        <v>1159</v>
      </c>
      <c r="Z31" s="13">
        <f t="shared" si="1"/>
        <v>0</v>
      </c>
    </row>
    <row r="32" spans="1:26" ht="14.15" customHeight="1" x14ac:dyDescent="0.35">
      <c r="A32" s="5">
        <v>29</v>
      </c>
      <c r="B32" s="6" t="s">
        <v>28</v>
      </c>
      <c r="C32" s="23">
        <v>311</v>
      </c>
      <c r="D32" s="23">
        <v>299</v>
      </c>
      <c r="E32" s="23">
        <v>610</v>
      </c>
      <c r="F32" s="24">
        <v>560</v>
      </c>
      <c r="G32" s="24">
        <v>50</v>
      </c>
      <c r="H32" s="25">
        <v>91.82</v>
      </c>
      <c r="I32" s="25">
        <v>8.18</v>
      </c>
      <c r="J32" s="26">
        <v>961</v>
      </c>
      <c r="K32" s="26">
        <v>945</v>
      </c>
      <c r="L32" s="26">
        <v>960</v>
      </c>
      <c r="M32" s="27">
        <v>11.7</v>
      </c>
      <c r="N32" s="27">
        <v>24.6</v>
      </c>
      <c r="O32" s="28">
        <v>12.6</v>
      </c>
      <c r="P32" s="29">
        <v>232</v>
      </c>
      <c r="Q32" s="30">
        <v>261</v>
      </c>
      <c r="R32" s="25">
        <v>1.4537090363422613</v>
      </c>
      <c r="S32" s="24">
        <v>38</v>
      </c>
      <c r="T32" s="24">
        <v>37</v>
      </c>
      <c r="U32" s="24">
        <f t="shared" si="0"/>
        <v>75</v>
      </c>
      <c r="V32" s="172">
        <v>343</v>
      </c>
      <c r="W32" s="172">
        <v>333</v>
      </c>
      <c r="X32" s="173">
        <v>676</v>
      </c>
      <c r="Y32">
        <v>676</v>
      </c>
      <c r="Z32" s="13">
        <f t="shared" si="1"/>
        <v>0</v>
      </c>
    </row>
    <row r="33" spans="1:26" ht="14.15" customHeight="1" x14ac:dyDescent="0.35">
      <c r="A33" s="5">
        <v>30</v>
      </c>
      <c r="B33" s="6" t="s">
        <v>29</v>
      </c>
      <c r="C33" s="23">
        <v>1061</v>
      </c>
      <c r="D33" s="23">
        <v>1032</v>
      </c>
      <c r="E33" s="23">
        <v>2093</v>
      </c>
      <c r="F33" s="24">
        <v>1355</v>
      </c>
      <c r="G33" s="24">
        <v>738</v>
      </c>
      <c r="H33" s="25">
        <v>64.739999999999995</v>
      </c>
      <c r="I33" s="25">
        <v>35.26</v>
      </c>
      <c r="J33" s="26">
        <v>1005</v>
      </c>
      <c r="K33" s="26">
        <v>917</v>
      </c>
      <c r="L33" s="26">
        <v>973</v>
      </c>
      <c r="M33" s="27">
        <v>12.8</v>
      </c>
      <c r="N33" s="27">
        <v>17.3</v>
      </c>
      <c r="O33" s="28">
        <v>14.4</v>
      </c>
      <c r="P33" s="29">
        <v>188</v>
      </c>
      <c r="Q33" s="30">
        <v>216</v>
      </c>
      <c r="R33" s="25">
        <v>4.9874353823578081</v>
      </c>
      <c r="S33" s="24">
        <v>135</v>
      </c>
      <c r="T33" s="24">
        <v>128</v>
      </c>
      <c r="U33" s="24">
        <f t="shared" si="0"/>
        <v>263</v>
      </c>
      <c r="V33" s="172">
        <v>1170</v>
      </c>
      <c r="W33" s="172">
        <v>1151</v>
      </c>
      <c r="X33" s="173">
        <v>2321</v>
      </c>
      <c r="Y33">
        <v>2321</v>
      </c>
      <c r="Z33" s="13">
        <f t="shared" si="1"/>
        <v>0</v>
      </c>
    </row>
    <row r="34" spans="1:26" ht="14.15" customHeight="1" x14ac:dyDescent="0.35">
      <c r="A34" s="5"/>
      <c r="B34" s="31" t="s">
        <v>129</v>
      </c>
      <c r="C34" s="32">
        <f>SUM(C4:C33)</f>
        <v>21212</v>
      </c>
      <c r="D34" s="33">
        <f>SUM(D4:D33)</f>
        <v>20762.106</v>
      </c>
      <c r="E34" s="33">
        <f>SUM(E4:E33)</f>
        <v>41974</v>
      </c>
      <c r="F34" s="33">
        <f>SUM(F4:F33)</f>
        <v>34971</v>
      </c>
      <c r="G34" s="33">
        <f>SUM(G4:G33)</f>
        <v>7003</v>
      </c>
      <c r="H34" s="34">
        <v>83.31</v>
      </c>
      <c r="I34" s="34">
        <v>16.690000000000001</v>
      </c>
      <c r="J34" s="35">
        <v>989</v>
      </c>
      <c r="K34" s="35">
        <v>932</v>
      </c>
      <c r="L34" s="35">
        <v>979</v>
      </c>
      <c r="M34" s="36">
        <v>11.8</v>
      </c>
      <c r="N34" s="36">
        <v>26.9</v>
      </c>
      <c r="O34" s="37">
        <v>14</v>
      </c>
      <c r="P34" s="38">
        <v>236</v>
      </c>
      <c r="Q34" s="39">
        <v>270</v>
      </c>
      <c r="R34" s="40">
        <v>100</v>
      </c>
      <c r="S34" s="33">
        <f>SUM(S4:S33)</f>
        <v>2716</v>
      </c>
      <c r="T34" s="33">
        <f>SUM(T4:T33)</f>
        <v>2557</v>
      </c>
      <c r="U34" s="33">
        <v>5273.1940000000004</v>
      </c>
      <c r="V34" s="174">
        <v>23417</v>
      </c>
      <c r="W34" s="174">
        <v>23149</v>
      </c>
      <c r="X34" s="174">
        <v>46566</v>
      </c>
      <c r="Y34">
        <v>46566</v>
      </c>
      <c r="Z34" s="13">
        <f t="shared" si="1"/>
        <v>0</v>
      </c>
    </row>
    <row r="35" spans="1:26" x14ac:dyDescent="0.35">
      <c r="B35" s="41"/>
      <c r="C35" s="42"/>
    </row>
    <row r="36" spans="1:26" x14ac:dyDescent="0.35">
      <c r="E36" s="13"/>
      <c r="I36" s="13"/>
    </row>
    <row r="37" spans="1:26" x14ac:dyDescent="0.35">
      <c r="E37" s="13"/>
      <c r="I37" s="13"/>
      <c r="V37" s="13"/>
    </row>
    <row r="38" spans="1:26" x14ac:dyDescent="0.35">
      <c r="E38" s="13"/>
      <c r="I38" s="13"/>
      <c r="X38" s="13"/>
    </row>
    <row r="39" spans="1:26" x14ac:dyDescent="0.35">
      <c r="E39" s="13"/>
      <c r="I39" s="13"/>
    </row>
    <row r="40" spans="1:26" x14ac:dyDescent="0.35">
      <c r="E40" s="13"/>
      <c r="I40" s="13"/>
    </row>
    <row r="41" spans="1:26" x14ac:dyDescent="0.35">
      <c r="E41" s="13"/>
      <c r="I41" s="13"/>
    </row>
    <row r="42" spans="1:26" x14ac:dyDescent="0.35">
      <c r="E42" s="13"/>
      <c r="I42" s="13"/>
    </row>
    <row r="43" spans="1:26" x14ac:dyDescent="0.35">
      <c r="E43" s="13"/>
      <c r="I43" s="13"/>
    </row>
    <row r="44" spans="1:26" x14ac:dyDescent="0.35">
      <c r="E44" s="13"/>
      <c r="I44" s="13"/>
    </row>
    <row r="45" spans="1:26" x14ac:dyDescent="0.35">
      <c r="E45" s="13"/>
      <c r="I45" s="13"/>
    </row>
    <row r="46" spans="1:26" x14ac:dyDescent="0.35">
      <c r="E46" s="13"/>
      <c r="I46" s="13"/>
    </row>
    <row r="47" spans="1:26" x14ac:dyDescent="0.35">
      <c r="E47" s="13"/>
      <c r="I47" s="13"/>
    </row>
    <row r="48" spans="1:26" x14ac:dyDescent="0.35">
      <c r="E48" s="13"/>
      <c r="I48" s="13"/>
    </row>
    <row r="49" spans="5:9" x14ac:dyDescent="0.35">
      <c r="E49" s="13"/>
      <c r="I49" s="13"/>
    </row>
    <row r="50" spans="5:9" x14ac:dyDescent="0.35">
      <c r="E50" s="13"/>
      <c r="I50" s="13"/>
    </row>
    <row r="51" spans="5:9" x14ac:dyDescent="0.35">
      <c r="E51" s="13"/>
      <c r="I51" s="13"/>
    </row>
    <row r="52" spans="5:9" x14ac:dyDescent="0.35">
      <c r="E52" s="13"/>
      <c r="I52" s="13"/>
    </row>
    <row r="53" spans="5:9" x14ac:dyDescent="0.35">
      <c r="E53" s="13"/>
      <c r="I53" s="13"/>
    </row>
    <row r="54" spans="5:9" x14ac:dyDescent="0.35">
      <c r="E54" s="13"/>
      <c r="I54" s="13"/>
    </row>
    <row r="55" spans="5:9" x14ac:dyDescent="0.35">
      <c r="E55" s="13"/>
      <c r="I55" s="13"/>
    </row>
    <row r="56" spans="5:9" x14ac:dyDescent="0.35">
      <c r="E56" s="13"/>
      <c r="I56" s="13"/>
    </row>
    <row r="57" spans="5:9" x14ac:dyDescent="0.35">
      <c r="E57" s="13"/>
      <c r="I57" s="13"/>
    </row>
    <row r="58" spans="5:9" x14ac:dyDescent="0.35">
      <c r="E58" s="13"/>
      <c r="I58" s="13"/>
    </row>
    <row r="59" spans="5:9" x14ac:dyDescent="0.35">
      <c r="E59" s="13"/>
      <c r="I59" s="13"/>
    </row>
    <row r="60" spans="5:9" x14ac:dyDescent="0.35">
      <c r="E60" s="13"/>
      <c r="I60" s="13"/>
    </row>
    <row r="61" spans="5:9" x14ac:dyDescent="0.35">
      <c r="E61" s="13"/>
      <c r="I61" s="13"/>
    </row>
    <row r="62" spans="5:9" x14ac:dyDescent="0.35">
      <c r="E62" s="13"/>
      <c r="I62" s="13"/>
    </row>
    <row r="63" spans="5:9" x14ac:dyDescent="0.35">
      <c r="E63" s="13"/>
      <c r="I63" s="13"/>
    </row>
    <row r="64" spans="5:9" x14ac:dyDescent="0.35">
      <c r="E64" s="13"/>
      <c r="I64" s="13"/>
    </row>
    <row r="65" spans="5:9" x14ac:dyDescent="0.35">
      <c r="E65" s="13"/>
      <c r="I65" s="13"/>
    </row>
  </sheetData>
  <mergeCells count="12">
    <mergeCell ref="S2:U2"/>
    <mergeCell ref="V2:X2"/>
    <mergeCell ref="A1:U1"/>
    <mergeCell ref="V1:X1"/>
    <mergeCell ref="A2:A3"/>
    <mergeCell ref="B2:B3"/>
    <mergeCell ref="C2:G2"/>
    <mergeCell ref="H2:I2"/>
    <mergeCell ref="J2:L2"/>
    <mergeCell ref="M2:O2"/>
    <mergeCell ref="P2:Q2"/>
    <mergeCell ref="R2:R3"/>
  </mergeCells>
  <pageMargins left="0.95" right="0.7" top="0.75" bottom="0.2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73AD-200A-41D6-9B2B-5D3C685CD480}">
  <sheetPr>
    <tabColor rgb="FFFF0000"/>
  </sheetPr>
  <dimension ref="A1:O34"/>
  <sheetViews>
    <sheetView workbookViewId="0">
      <selection sqref="A1:O1"/>
    </sheetView>
  </sheetViews>
  <sheetFormatPr defaultRowHeight="14.5" x14ac:dyDescent="0.35"/>
  <cols>
    <col min="1" max="1" width="3.26953125" customWidth="1"/>
    <col min="2" max="2" width="13.26953125" bestFit="1" customWidth="1"/>
    <col min="3" max="3" width="9.81640625" customWidth="1"/>
    <col min="4" max="4" width="7.453125" customWidth="1"/>
    <col min="5" max="5" width="8.453125" bestFit="1" customWidth="1"/>
    <col min="6" max="6" width="7.26953125" bestFit="1" customWidth="1"/>
    <col min="7" max="7" width="7.81640625" customWidth="1"/>
    <col min="8" max="8" width="7.453125" customWidth="1"/>
    <col min="9" max="9" width="8" customWidth="1"/>
    <col min="10" max="10" width="7" customWidth="1"/>
    <col min="11" max="11" width="8.453125" bestFit="1" customWidth="1"/>
    <col min="12" max="12" width="9.1796875" customWidth="1"/>
    <col min="13" max="13" width="6" customWidth="1"/>
    <col min="14" max="14" width="7.7265625" customWidth="1"/>
    <col min="15" max="15" width="10.1796875" bestFit="1" customWidth="1"/>
  </cols>
  <sheetData>
    <row r="1" spans="1:15" ht="18" customHeight="1" x14ac:dyDescent="0.5">
      <c r="A1" s="224" t="s">
        <v>262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s="69" customFormat="1" ht="20.25" customHeight="1" x14ac:dyDescent="0.35">
      <c r="A2" s="65" t="s">
        <v>117</v>
      </c>
      <c r="B2" s="66" t="s">
        <v>0</v>
      </c>
      <c r="C2" s="66" t="s">
        <v>159</v>
      </c>
      <c r="D2" s="66" t="s">
        <v>160</v>
      </c>
      <c r="E2" s="66" t="s">
        <v>161</v>
      </c>
      <c r="F2" s="66" t="s">
        <v>162</v>
      </c>
      <c r="G2" s="66" t="s">
        <v>163</v>
      </c>
      <c r="H2" s="66" t="s">
        <v>164</v>
      </c>
      <c r="I2" s="66" t="s">
        <v>165</v>
      </c>
      <c r="J2" s="66" t="s">
        <v>166</v>
      </c>
      <c r="K2" s="67" t="s">
        <v>167</v>
      </c>
      <c r="L2" s="68" t="s">
        <v>168</v>
      </c>
      <c r="M2" s="68" t="s">
        <v>169</v>
      </c>
      <c r="N2" s="68" t="s">
        <v>170</v>
      </c>
      <c r="O2" s="68" t="s">
        <v>171</v>
      </c>
    </row>
    <row r="3" spans="1:15" ht="13.5" customHeight="1" x14ac:dyDescent="0.35">
      <c r="A3" s="57">
        <v>1</v>
      </c>
      <c r="B3" s="57" t="s">
        <v>1</v>
      </c>
      <c r="C3" s="70">
        <v>601.13</v>
      </c>
      <c r="D3" s="70">
        <v>0</v>
      </c>
      <c r="E3" s="70">
        <v>8.9699999999999989</v>
      </c>
      <c r="F3" s="70">
        <v>1.5</v>
      </c>
      <c r="G3" s="70">
        <v>10.25</v>
      </c>
      <c r="H3" s="70">
        <v>11.120000000000001</v>
      </c>
      <c r="I3" s="70">
        <v>5.97</v>
      </c>
      <c r="J3" s="70">
        <v>7.59</v>
      </c>
      <c r="K3" s="70">
        <v>19.059999999999999</v>
      </c>
      <c r="L3" s="70">
        <v>2.63</v>
      </c>
      <c r="M3" s="70">
        <v>0</v>
      </c>
      <c r="N3" s="70">
        <v>18.079999999999998</v>
      </c>
      <c r="O3" s="70">
        <v>3.73</v>
      </c>
    </row>
    <row r="4" spans="1:15" ht="13.5" customHeight="1" x14ac:dyDescent="0.35">
      <c r="A4" s="57">
        <v>2</v>
      </c>
      <c r="B4" s="57" t="s">
        <v>74</v>
      </c>
      <c r="C4" s="70">
        <v>1020.7</v>
      </c>
      <c r="D4" s="70">
        <v>0.11</v>
      </c>
      <c r="E4" s="70">
        <v>0.76</v>
      </c>
      <c r="F4" s="70">
        <v>0.32</v>
      </c>
      <c r="G4" s="70">
        <v>6.41</v>
      </c>
      <c r="H4" s="70">
        <v>4.07</v>
      </c>
      <c r="I4" s="70">
        <v>0.04</v>
      </c>
      <c r="J4" s="70">
        <v>0.77</v>
      </c>
      <c r="K4" s="70">
        <v>17.45</v>
      </c>
      <c r="L4" s="70">
        <v>2.97</v>
      </c>
      <c r="M4" s="70">
        <v>9.26</v>
      </c>
      <c r="N4" s="70">
        <v>13.53</v>
      </c>
      <c r="O4" s="70">
        <v>15.5</v>
      </c>
    </row>
    <row r="5" spans="1:15" ht="13.5" customHeight="1" x14ac:dyDescent="0.35">
      <c r="A5" s="57">
        <v>3</v>
      </c>
      <c r="B5" s="57" t="s">
        <v>75</v>
      </c>
      <c r="C5" s="70">
        <v>1766.54</v>
      </c>
      <c r="D5" s="70">
        <v>0.11</v>
      </c>
      <c r="E5" s="70">
        <v>15.89</v>
      </c>
      <c r="F5" s="70">
        <v>3.61</v>
      </c>
      <c r="G5" s="70">
        <v>27.560000000000002</v>
      </c>
      <c r="H5" s="70">
        <v>5.01</v>
      </c>
      <c r="I5" s="70">
        <v>1.0900000000000001</v>
      </c>
      <c r="J5" s="70">
        <v>0.91999999999999993</v>
      </c>
      <c r="K5" s="70">
        <v>45.89</v>
      </c>
      <c r="L5" s="70">
        <v>2.82</v>
      </c>
      <c r="M5" s="70">
        <v>0</v>
      </c>
      <c r="N5" s="70">
        <v>13.31</v>
      </c>
      <c r="O5" s="70">
        <v>5.73</v>
      </c>
    </row>
    <row r="6" spans="1:15" ht="13.5" customHeight="1" x14ac:dyDescent="0.35">
      <c r="A6" s="57">
        <v>4</v>
      </c>
      <c r="B6" s="57" t="s">
        <v>4</v>
      </c>
      <c r="C6" s="70">
        <v>578.4</v>
      </c>
      <c r="D6" s="70">
        <v>0.02</v>
      </c>
      <c r="E6" s="70">
        <v>0.76</v>
      </c>
      <c r="F6" s="70">
        <v>0.15</v>
      </c>
      <c r="G6" s="70">
        <v>10.18</v>
      </c>
      <c r="H6" s="70">
        <v>2.44</v>
      </c>
      <c r="I6" s="70">
        <v>0.04</v>
      </c>
      <c r="J6" s="70">
        <v>0.16</v>
      </c>
      <c r="K6" s="70">
        <v>0.23</v>
      </c>
      <c r="L6" s="70">
        <v>0.35</v>
      </c>
      <c r="M6" s="70">
        <v>5.33</v>
      </c>
      <c r="N6" s="70">
        <v>9.75</v>
      </c>
      <c r="O6" s="70">
        <v>15.75</v>
      </c>
    </row>
    <row r="7" spans="1:15" ht="13.5" customHeight="1" x14ac:dyDescent="0.35">
      <c r="A7" s="57">
        <v>5</v>
      </c>
      <c r="B7" s="57" t="s">
        <v>5</v>
      </c>
      <c r="C7" s="70">
        <v>702.84</v>
      </c>
      <c r="D7" s="70">
        <v>0</v>
      </c>
      <c r="E7" s="70">
        <v>53.930000000000007</v>
      </c>
      <c r="F7" s="70">
        <v>4.95</v>
      </c>
      <c r="G7" s="70">
        <v>49.569999999999993</v>
      </c>
      <c r="H7" s="70">
        <v>8.83</v>
      </c>
      <c r="I7" s="70">
        <v>10.5</v>
      </c>
      <c r="J7" s="70">
        <v>0.88</v>
      </c>
      <c r="K7" s="70">
        <v>24.12</v>
      </c>
      <c r="L7" s="70">
        <v>2.2599999999999998</v>
      </c>
      <c r="M7" s="70">
        <v>0</v>
      </c>
      <c r="N7" s="70">
        <v>7.42</v>
      </c>
      <c r="O7" s="70">
        <v>9.16</v>
      </c>
    </row>
    <row r="8" spans="1:15" ht="13.5" customHeight="1" x14ac:dyDescent="0.35">
      <c r="A8" s="57">
        <v>6</v>
      </c>
      <c r="B8" s="57" t="s">
        <v>6</v>
      </c>
      <c r="C8" s="70">
        <v>323.97000000000003</v>
      </c>
      <c r="D8" s="70">
        <v>0.02</v>
      </c>
      <c r="E8" s="70">
        <v>2.62</v>
      </c>
      <c r="F8" s="70">
        <v>0.64</v>
      </c>
      <c r="G8" s="70">
        <v>9.19</v>
      </c>
      <c r="H8" s="70">
        <v>1.49</v>
      </c>
      <c r="I8" s="70">
        <v>3.18</v>
      </c>
      <c r="J8" s="70">
        <v>0.87</v>
      </c>
      <c r="K8" s="70">
        <v>1.94</v>
      </c>
      <c r="L8" s="70">
        <v>0.41</v>
      </c>
      <c r="M8" s="70">
        <v>0.12</v>
      </c>
      <c r="N8" s="70">
        <v>12.04</v>
      </c>
      <c r="O8" s="70">
        <v>0</v>
      </c>
    </row>
    <row r="9" spans="1:15" ht="13.5" customHeight="1" x14ac:dyDescent="0.35">
      <c r="A9" s="57">
        <v>7</v>
      </c>
      <c r="B9" s="57" t="s">
        <v>7</v>
      </c>
      <c r="C9" s="70">
        <v>504.76</v>
      </c>
      <c r="D9" s="70">
        <v>0.02</v>
      </c>
      <c r="E9" s="70">
        <v>3.55</v>
      </c>
      <c r="F9" s="70">
        <v>0.62</v>
      </c>
      <c r="G9" s="70">
        <v>24.32</v>
      </c>
      <c r="H9" s="70">
        <v>22.45</v>
      </c>
      <c r="I9" s="70">
        <v>4.0199999999999996</v>
      </c>
      <c r="J9" s="70">
        <v>0.35</v>
      </c>
      <c r="K9" s="70">
        <v>31.17</v>
      </c>
      <c r="L9" s="70">
        <v>0.97</v>
      </c>
      <c r="M9" s="70">
        <v>11.82</v>
      </c>
      <c r="N9" s="70">
        <v>36.200000000000003</v>
      </c>
      <c r="O9" s="70">
        <v>174.84</v>
      </c>
    </row>
    <row r="10" spans="1:15" ht="13.5" customHeight="1" x14ac:dyDescent="0.35">
      <c r="A10" s="57">
        <v>8</v>
      </c>
      <c r="B10" s="57" t="s">
        <v>8</v>
      </c>
      <c r="C10" s="70">
        <v>171.39000000000001</v>
      </c>
      <c r="D10" s="70">
        <v>0</v>
      </c>
      <c r="E10" s="70">
        <v>3.2800000000000002</v>
      </c>
      <c r="F10" s="70">
        <v>0.16</v>
      </c>
      <c r="G10" s="70">
        <v>7.83</v>
      </c>
      <c r="H10" s="70">
        <v>3.31</v>
      </c>
      <c r="I10" s="70">
        <v>0.86</v>
      </c>
      <c r="J10" s="70">
        <v>4.6500000000000004</v>
      </c>
      <c r="K10" s="70">
        <v>6.93</v>
      </c>
      <c r="L10" s="70">
        <v>1.29</v>
      </c>
      <c r="M10" s="70">
        <v>0</v>
      </c>
      <c r="N10" s="70">
        <v>12.08</v>
      </c>
      <c r="O10" s="70">
        <v>3.04</v>
      </c>
    </row>
    <row r="11" spans="1:15" ht="13.5" customHeight="1" x14ac:dyDescent="0.35">
      <c r="A11" s="57">
        <v>9</v>
      </c>
      <c r="B11" s="57" t="s">
        <v>9</v>
      </c>
      <c r="C11" s="70">
        <v>475.4</v>
      </c>
      <c r="D11" s="70">
        <v>0.05</v>
      </c>
      <c r="E11" s="70">
        <v>15.99</v>
      </c>
      <c r="F11" s="70">
        <v>1.73</v>
      </c>
      <c r="G11" s="70">
        <v>18.7</v>
      </c>
      <c r="H11" s="70">
        <v>22.14</v>
      </c>
      <c r="I11" s="70">
        <v>6.05</v>
      </c>
      <c r="J11" s="70">
        <v>5.9499999999999993</v>
      </c>
      <c r="K11" s="70">
        <v>34.24</v>
      </c>
      <c r="L11" s="70">
        <v>1.56</v>
      </c>
      <c r="M11" s="70">
        <v>2.2400000000000002</v>
      </c>
      <c r="N11" s="70">
        <v>16.489999999999998</v>
      </c>
      <c r="O11" s="70">
        <v>79.900000000000006</v>
      </c>
    </row>
    <row r="12" spans="1:15" ht="13.5" customHeight="1" x14ac:dyDescent="0.35">
      <c r="A12" s="57">
        <v>10</v>
      </c>
      <c r="B12" s="57" t="s">
        <v>76</v>
      </c>
      <c r="C12" s="70">
        <v>127.19</v>
      </c>
      <c r="D12" s="70">
        <v>0</v>
      </c>
      <c r="E12" s="70">
        <v>30.45</v>
      </c>
      <c r="F12" s="70">
        <v>8.57</v>
      </c>
      <c r="G12" s="70">
        <v>2.25</v>
      </c>
      <c r="H12" s="70">
        <v>4.7899999999999991</v>
      </c>
      <c r="I12" s="70">
        <v>0.24</v>
      </c>
      <c r="J12" s="70">
        <v>1.2300000000000002</v>
      </c>
      <c r="K12" s="70">
        <v>2.54</v>
      </c>
      <c r="L12" s="70">
        <v>0.44</v>
      </c>
      <c r="M12" s="70">
        <v>0</v>
      </c>
      <c r="N12" s="70">
        <v>5.83</v>
      </c>
      <c r="O12" s="70">
        <v>2.7</v>
      </c>
    </row>
    <row r="13" spans="1:15" ht="13.5" customHeight="1" x14ac:dyDescent="0.35">
      <c r="A13" s="57">
        <v>11</v>
      </c>
      <c r="B13" s="57" t="s">
        <v>10</v>
      </c>
      <c r="C13" s="70">
        <v>1104.8</v>
      </c>
      <c r="D13" s="70">
        <v>0</v>
      </c>
      <c r="E13" s="70">
        <v>85.28</v>
      </c>
      <c r="F13" s="70">
        <v>29.84</v>
      </c>
      <c r="G13" s="70">
        <v>81.55</v>
      </c>
      <c r="H13" s="70">
        <v>20.619999999999997</v>
      </c>
      <c r="I13" s="70">
        <v>3.87</v>
      </c>
      <c r="J13" s="70">
        <v>10.91</v>
      </c>
      <c r="K13" s="70">
        <v>33.869999999999997</v>
      </c>
      <c r="L13" s="70">
        <v>0.74</v>
      </c>
      <c r="M13" s="70">
        <v>0</v>
      </c>
      <c r="N13" s="70">
        <v>11.53</v>
      </c>
      <c r="O13" s="70">
        <v>46.28</v>
      </c>
    </row>
    <row r="14" spans="1:15" ht="13.5" customHeight="1" x14ac:dyDescent="0.35">
      <c r="A14" s="57">
        <v>12</v>
      </c>
      <c r="B14" s="57" t="s">
        <v>11</v>
      </c>
      <c r="C14" s="70">
        <v>356.86</v>
      </c>
      <c r="D14" s="70">
        <v>0</v>
      </c>
      <c r="E14" s="70">
        <v>0.44</v>
      </c>
      <c r="F14" s="70">
        <v>0.09</v>
      </c>
      <c r="G14" s="70">
        <v>19.16</v>
      </c>
      <c r="H14" s="70">
        <v>3.5199999999999996</v>
      </c>
      <c r="I14" s="70">
        <v>0.37</v>
      </c>
      <c r="J14" s="70">
        <v>0</v>
      </c>
      <c r="K14" s="70">
        <v>4.1399999999999997</v>
      </c>
      <c r="L14" s="70">
        <v>0.14000000000000001</v>
      </c>
      <c r="M14" s="70">
        <v>0.7</v>
      </c>
      <c r="N14" s="70">
        <v>8.75</v>
      </c>
      <c r="O14" s="70">
        <v>39.119999999999997</v>
      </c>
    </row>
    <row r="15" spans="1:15" ht="13.5" customHeight="1" x14ac:dyDescent="0.35">
      <c r="A15" s="57">
        <v>13</v>
      </c>
      <c r="B15" s="57" t="s">
        <v>12</v>
      </c>
      <c r="C15" s="70">
        <v>464.21000000000004</v>
      </c>
      <c r="D15" s="70">
        <v>0.02</v>
      </c>
      <c r="E15" s="70">
        <v>3.95</v>
      </c>
      <c r="F15" s="70">
        <v>9.0000000000000011E-2</v>
      </c>
      <c r="G15" s="70">
        <v>15.81</v>
      </c>
      <c r="H15" s="70">
        <v>9.89</v>
      </c>
      <c r="I15" s="70">
        <v>3.02</v>
      </c>
      <c r="J15" s="70">
        <v>0.05</v>
      </c>
      <c r="K15" s="70">
        <v>38.57</v>
      </c>
      <c r="L15" s="70">
        <v>0.65</v>
      </c>
      <c r="M15" s="70">
        <v>10.24</v>
      </c>
      <c r="N15" s="70">
        <v>15.02</v>
      </c>
      <c r="O15" s="70">
        <v>166.9</v>
      </c>
    </row>
    <row r="16" spans="1:15" ht="13.5" customHeight="1" x14ac:dyDescent="0.35">
      <c r="A16" s="57">
        <v>14</v>
      </c>
      <c r="B16" s="57" t="s">
        <v>77</v>
      </c>
      <c r="C16" s="70">
        <v>172.52</v>
      </c>
      <c r="D16" s="70">
        <v>0.13</v>
      </c>
      <c r="E16" s="70">
        <v>5.4</v>
      </c>
      <c r="F16" s="70">
        <v>1.74</v>
      </c>
      <c r="G16" s="70">
        <v>2.0699999999999998</v>
      </c>
      <c r="H16" s="70">
        <v>0.7</v>
      </c>
      <c r="I16" s="70">
        <v>1</v>
      </c>
      <c r="J16" s="70">
        <v>1.35</v>
      </c>
      <c r="K16" s="70">
        <v>2.0999999999999996</v>
      </c>
      <c r="L16" s="70">
        <v>1.29</v>
      </c>
      <c r="M16" s="70">
        <v>0</v>
      </c>
      <c r="N16" s="70">
        <v>12.36</v>
      </c>
      <c r="O16" s="70">
        <v>3</v>
      </c>
    </row>
    <row r="17" spans="1:15" ht="13.5" customHeight="1" x14ac:dyDescent="0.35">
      <c r="A17" s="57">
        <v>15</v>
      </c>
      <c r="B17" s="57" t="s">
        <v>14</v>
      </c>
      <c r="C17" s="70">
        <v>1169.8600000000001</v>
      </c>
      <c r="D17" s="70">
        <v>0.08</v>
      </c>
      <c r="E17" s="70">
        <v>68.180000000000007</v>
      </c>
      <c r="F17" s="70">
        <v>7.3</v>
      </c>
      <c r="G17" s="70">
        <v>64.44</v>
      </c>
      <c r="H17" s="70">
        <v>17.66</v>
      </c>
      <c r="I17" s="70">
        <v>11.5</v>
      </c>
      <c r="J17" s="70">
        <v>0.92999999999999994</v>
      </c>
      <c r="K17" s="70">
        <v>30.82</v>
      </c>
      <c r="L17" s="70">
        <v>4.74</v>
      </c>
      <c r="M17" s="70">
        <v>0</v>
      </c>
      <c r="N17" s="70">
        <v>7.95</v>
      </c>
      <c r="O17" s="70">
        <v>54.05</v>
      </c>
    </row>
    <row r="18" spans="1:15" ht="13.5" customHeight="1" x14ac:dyDescent="0.35">
      <c r="A18" s="57">
        <v>16</v>
      </c>
      <c r="B18" s="57" t="s">
        <v>15</v>
      </c>
      <c r="C18" s="70">
        <v>109.13000000000001</v>
      </c>
      <c r="D18" s="70">
        <v>0</v>
      </c>
      <c r="E18" s="70">
        <v>49.940000000000005</v>
      </c>
      <c r="F18" s="70">
        <v>4.4400000000000004</v>
      </c>
      <c r="G18" s="70">
        <v>0.51</v>
      </c>
      <c r="H18" s="70">
        <v>1.74</v>
      </c>
      <c r="I18" s="70">
        <v>4.42</v>
      </c>
      <c r="J18" s="70">
        <v>0.12</v>
      </c>
      <c r="K18" s="70">
        <v>2.92</v>
      </c>
      <c r="L18" s="70">
        <v>2.14</v>
      </c>
      <c r="M18" s="70">
        <v>0</v>
      </c>
      <c r="N18" s="70">
        <v>26.34</v>
      </c>
      <c r="O18" s="70">
        <v>0</v>
      </c>
    </row>
    <row r="19" spans="1:15" ht="13.5" customHeight="1" x14ac:dyDescent="0.35">
      <c r="A19" s="57">
        <v>17</v>
      </c>
      <c r="B19" s="57" t="s">
        <v>16</v>
      </c>
      <c r="C19" s="70">
        <v>448.56999999999994</v>
      </c>
      <c r="D19" s="70">
        <v>0.09</v>
      </c>
      <c r="E19" s="70">
        <v>0.31</v>
      </c>
      <c r="F19" s="70">
        <v>0.19</v>
      </c>
      <c r="G19" s="70">
        <v>29.349999999999998</v>
      </c>
      <c r="H19" s="70">
        <v>23.25</v>
      </c>
      <c r="I19" s="70">
        <v>0.14000000000000001</v>
      </c>
      <c r="J19" s="70">
        <v>0.05</v>
      </c>
      <c r="K19" s="70">
        <v>6.27</v>
      </c>
      <c r="L19" s="70">
        <v>0.75</v>
      </c>
      <c r="M19" s="70">
        <v>0</v>
      </c>
      <c r="N19" s="70">
        <v>17.23</v>
      </c>
      <c r="O19" s="70">
        <v>34.200000000000003</v>
      </c>
    </row>
    <row r="20" spans="1:15" ht="13.5" customHeight="1" x14ac:dyDescent="0.35">
      <c r="A20" s="57">
        <v>18</v>
      </c>
      <c r="B20" s="57" t="s">
        <v>17</v>
      </c>
      <c r="C20" s="70">
        <v>763.6400000000001</v>
      </c>
      <c r="D20" s="70">
        <v>0.43</v>
      </c>
      <c r="E20" s="70">
        <v>72.86</v>
      </c>
      <c r="F20" s="70">
        <v>6.5699999999999994</v>
      </c>
      <c r="G20" s="70">
        <v>7.17</v>
      </c>
      <c r="H20" s="70">
        <v>8.19</v>
      </c>
      <c r="I20" s="70">
        <v>8.7200000000000006</v>
      </c>
      <c r="J20" s="70">
        <v>2.62</v>
      </c>
      <c r="K20" s="70">
        <v>6.96</v>
      </c>
      <c r="L20" s="70">
        <v>4.0999999999999996</v>
      </c>
      <c r="M20" s="70">
        <v>19.86</v>
      </c>
      <c r="N20" s="70">
        <v>28.79</v>
      </c>
      <c r="O20" s="70">
        <v>0</v>
      </c>
    </row>
    <row r="21" spans="1:15" ht="13.5" customHeight="1" x14ac:dyDescent="0.35">
      <c r="A21" s="57">
        <v>19</v>
      </c>
      <c r="B21" s="57" t="s">
        <v>18</v>
      </c>
      <c r="C21" s="70">
        <v>335.51</v>
      </c>
      <c r="D21" s="70">
        <v>0</v>
      </c>
      <c r="E21" s="70">
        <v>0.62</v>
      </c>
      <c r="F21" s="70">
        <v>0.27</v>
      </c>
      <c r="G21" s="70">
        <v>17.98</v>
      </c>
      <c r="H21" s="70">
        <v>6.49</v>
      </c>
      <c r="I21" s="70">
        <v>0.33</v>
      </c>
      <c r="J21" s="70">
        <v>6.0000000000000005E-2</v>
      </c>
      <c r="K21" s="70">
        <v>2.4300000000000002</v>
      </c>
      <c r="L21" s="70">
        <v>0.18</v>
      </c>
      <c r="M21" s="70">
        <v>0</v>
      </c>
      <c r="N21" s="70">
        <v>11.46</v>
      </c>
      <c r="O21" s="70">
        <v>22.14</v>
      </c>
    </row>
    <row r="22" spans="1:15" ht="13.5" customHeight="1" x14ac:dyDescent="0.35">
      <c r="A22" s="57">
        <v>20</v>
      </c>
      <c r="B22" s="57" t="s">
        <v>19</v>
      </c>
      <c r="C22" s="70">
        <v>634.44000000000005</v>
      </c>
      <c r="D22" s="70">
        <v>0.02</v>
      </c>
      <c r="E22" s="70">
        <v>105.88999999999999</v>
      </c>
      <c r="F22" s="70">
        <v>137.67999999999998</v>
      </c>
      <c r="G22" s="70">
        <v>1.7000000000000002</v>
      </c>
      <c r="H22" s="70">
        <v>4.7799999999999994</v>
      </c>
      <c r="I22" s="70">
        <v>0.31</v>
      </c>
      <c r="J22" s="70">
        <v>0.36</v>
      </c>
      <c r="K22" s="70">
        <v>4</v>
      </c>
      <c r="L22" s="70">
        <v>0.26</v>
      </c>
      <c r="M22" s="70">
        <v>0</v>
      </c>
      <c r="N22" s="70">
        <v>23.64</v>
      </c>
      <c r="O22" s="70">
        <v>477.64</v>
      </c>
    </row>
    <row r="23" spans="1:15" ht="13.5" customHeight="1" x14ac:dyDescent="0.35">
      <c r="A23" s="57">
        <v>21</v>
      </c>
      <c r="B23" s="57" t="s">
        <v>78</v>
      </c>
      <c r="C23" s="70">
        <v>424.34</v>
      </c>
      <c r="D23" s="70">
        <v>0</v>
      </c>
      <c r="E23" s="70">
        <v>29.12</v>
      </c>
      <c r="F23" s="70">
        <v>10.959999999999999</v>
      </c>
      <c r="G23" s="70">
        <v>4.82</v>
      </c>
      <c r="H23" s="70">
        <v>2.71</v>
      </c>
      <c r="I23" s="70">
        <v>0.61</v>
      </c>
      <c r="J23" s="70">
        <v>4.53</v>
      </c>
      <c r="K23" s="70">
        <v>40.050000000000004</v>
      </c>
      <c r="L23" s="70">
        <v>0.1</v>
      </c>
      <c r="M23" s="70">
        <v>0</v>
      </c>
      <c r="N23" s="70">
        <v>4.7300000000000004</v>
      </c>
      <c r="O23" s="70">
        <v>0.74</v>
      </c>
    </row>
    <row r="24" spans="1:15" ht="13.5" customHeight="1" x14ac:dyDescent="0.35">
      <c r="A24" s="57">
        <v>22</v>
      </c>
      <c r="B24" s="57" t="s">
        <v>79</v>
      </c>
      <c r="C24" s="70">
        <v>1150.43</v>
      </c>
      <c r="D24" s="70">
        <v>0.76</v>
      </c>
      <c r="E24" s="70">
        <v>18.329999999999998</v>
      </c>
      <c r="F24" s="70">
        <v>7.96</v>
      </c>
      <c r="G24" s="70">
        <v>13.559999999999999</v>
      </c>
      <c r="H24" s="70">
        <v>5.15</v>
      </c>
      <c r="I24" s="70">
        <v>2.1</v>
      </c>
      <c r="J24" s="70">
        <v>1.33</v>
      </c>
      <c r="K24" s="70">
        <v>7.41</v>
      </c>
      <c r="L24" s="70">
        <v>2.5</v>
      </c>
      <c r="M24" s="70">
        <v>0.36</v>
      </c>
      <c r="N24" s="70">
        <v>15.12</v>
      </c>
      <c r="O24" s="70">
        <v>0</v>
      </c>
    </row>
    <row r="25" spans="1:15" ht="13.5" customHeight="1" x14ac:dyDescent="0.35">
      <c r="A25" s="57">
        <v>23</v>
      </c>
      <c r="B25" s="57" t="s">
        <v>22</v>
      </c>
      <c r="C25" s="70">
        <v>551.11</v>
      </c>
      <c r="D25" s="70">
        <v>0.11</v>
      </c>
      <c r="E25" s="70">
        <v>395.15000000000003</v>
      </c>
      <c r="F25" s="70">
        <v>8.01</v>
      </c>
      <c r="G25" s="70">
        <v>2.4699999999999998</v>
      </c>
      <c r="H25" s="70">
        <v>2.04</v>
      </c>
      <c r="I25" s="70">
        <v>0.92</v>
      </c>
      <c r="J25" s="70">
        <v>0.36000000000000004</v>
      </c>
      <c r="K25" s="70">
        <v>2.21</v>
      </c>
      <c r="L25" s="70">
        <v>0.26</v>
      </c>
      <c r="M25" s="70">
        <v>0</v>
      </c>
      <c r="N25" s="70">
        <v>5.0599999999999996</v>
      </c>
      <c r="O25" s="70">
        <v>363</v>
      </c>
    </row>
    <row r="26" spans="1:15" ht="13.5" customHeight="1" x14ac:dyDescent="0.35">
      <c r="A26" s="57">
        <v>24</v>
      </c>
      <c r="B26" s="57" t="s">
        <v>23</v>
      </c>
      <c r="C26" s="70">
        <v>321.37</v>
      </c>
      <c r="D26" s="70">
        <v>0</v>
      </c>
      <c r="E26" s="70">
        <v>21.78</v>
      </c>
      <c r="F26" s="70">
        <v>2.4500000000000002</v>
      </c>
      <c r="G26" s="70">
        <v>26.01</v>
      </c>
      <c r="H26" s="70">
        <v>7.42</v>
      </c>
      <c r="I26" s="70">
        <v>1.58</v>
      </c>
      <c r="J26" s="70">
        <v>0.82000000000000006</v>
      </c>
      <c r="K26" s="70">
        <v>1.35</v>
      </c>
      <c r="L26" s="70">
        <v>0.79</v>
      </c>
      <c r="M26" s="70">
        <v>0</v>
      </c>
      <c r="N26" s="70">
        <v>11.71</v>
      </c>
      <c r="O26" s="70">
        <v>94.74</v>
      </c>
    </row>
    <row r="27" spans="1:15" ht="13.5" customHeight="1" x14ac:dyDescent="0.35">
      <c r="A27" s="57">
        <v>25</v>
      </c>
      <c r="B27" s="57" t="s">
        <v>24</v>
      </c>
      <c r="C27" s="70">
        <v>406.02000000000004</v>
      </c>
      <c r="D27" s="70">
        <v>7.0000000000000007E-2</v>
      </c>
      <c r="E27" s="70">
        <v>22.479999999999997</v>
      </c>
      <c r="F27" s="70">
        <v>5.84</v>
      </c>
      <c r="G27" s="70">
        <v>28.54</v>
      </c>
      <c r="H27" s="70">
        <v>8.9499999999999993</v>
      </c>
      <c r="I27" s="70">
        <v>7.22</v>
      </c>
      <c r="J27" s="70">
        <v>3.1199999999999997</v>
      </c>
      <c r="K27" s="70">
        <v>19.380000000000003</v>
      </c>
      <c r="L27" s="70">
        <v>2.35</v>
      </c>
      <c r="M27" s="70">
        <v>0.08</v>
      </c>
      <c r="N27" s="70">
        <v>11.8</v>
      </c>
      <c r="O27" s="70">
        <v>3.6</v>
      </c>
    </row>
    <row r="28" spans="1:15" ht="13.5" customHeight="1" x14ac:dyDescent="0.35">
      <c r="A28" s="57">
        <v>26</v>
      </c>
      <c r="B28" s="57" t="s">
        <v>25</v>
      </c>
      <c r="C28" s="70">
        <v>563.71</v>
      </c>
      <c r="D28" s="70">
        <v>0</v>
      </c>
      <c r="E28" s="70">
        <v>0.79</v>
      </c>
      <c r="F28" s="70">
        <v>0.14000000000000001</v>
      </c>
      <c r="G28" s="70">
        <v>13.57</v>
      </c>
      <c r="H28" s="70">
        <v>7.48</v>
      </c>
      <c r="I28" s="70">
        <v>1.28</v>
      </c>
      <c r="J28" s="70">
        <v>0.11</v>
      </c>
      <c r="K28" s="70">
        <v>17.64</v>
      </c>
      <c r="L28" s="70">
        <v>0.27</v>
      </c>
      <c r="M28" s="70">
        <v>0.13</v>
      </c>
      <c r="N28" s="70">
        <v>11.09</v>
      </c>
      <c r="O28" s="70">
        <v>6.24</v>
      </c>
    </row>
    <row r="29" spans="1:15" ht="13.5" customHeight="1" x14ac:dyDescent="0.35">
      <c r="A29" s="57">
        <v>27</v>
      </c>
      <c r="B29" s="57" t="s">
        <v>26</v>
      </c>
      <c r="C29" s="70">
        <v>250.47</v>
      </c>
      <c r="D29" s="70">
        <v>0.06</v>
      </c>
      <c r="E29" s="70">
        <v>61.269999999999996</v>
      </c>
      <c r="F29" s="70">
        <v>25.34</v>
      </c>
      <c r="G29" s="70">
        <v>1.76</v>
      </c>
      <c r="H29" s="70">
        <v>4.07</v>
      </c>
      <c r="I29" s="70">
        <v>0.66</v>
      </c>
      <c r="J29" s="70">
        <v>1.53</v>
      </c>
      <c r="K29" s="70">
        <v>2.98</v>
      </c>
      <c r="L29" s="70">
        <v>3.61</v>
      </c>
      <c r="M29" s="70">
        <v>0</v>
      </c>
      <c r="N29" s="70">
        <v>11.54</v>
      </c>
      <c r="O29" s="70">
        <v>5.96</v>
      </c>
    </row>
    <row r="30" spans="1:15" ht="13.5" customHeight="1" x14ac:dyDescent="0.35">
      <c r="A30" s="57">
        <v>28</v>
      </c>
      <c r="B30" s="57" t="s">
        <v>27</v>
      </c>
      <c r="C30" s="70">
        <v>615.3599999999999</v>
      </c>
      <c r="D30" s="70">
        <v>0.11</v>
      </c>
      <c r="E30" s="70">
        <v>13.5</v>
      </c>
      <c r="F30" s="70">
        <v>0.55000000000000004</v>
      </c>
      <c r="G30" s="70">
        <v>16.169999999999998</v>
      </c>
      <c r="H30" s="70">
        <v>6.97</v>
      </c>
      <c r="I30" s="70">
        <v>0.81</v>
      </c>
      <c r="J30" s="70">
        <v>8.91</v>
      </c>
      <c r="K30" s="70">
        <v>3.6700000000000004</v>
      </c>
      <c r="L30" s="70">
        <v>5.1100000000000003</v>
      </c>
      <c r="M30" s="70">
        <v>0</v>
      </c>
      <c r="N30" s="70">
        <v>11.44</v>
      </c>
      <c r="O30" s="70">
        <v>2.2200000000000002</v>
      </c>
    </row>
    <row r="31" spans="1:15" ht="13.5" customHeight="1" x14ac:dyDescent="0.35">
      <c r="A31" s="57">
        <v>29</v>
      </c>
      <c r="B31" s="57" t="s">
        <v>28</v>
      </c>
      <c r="C31" s="70">
        <v>782.57999999999993</v>
      </c>
      <c r="D31" s="70">
        <v>0</v>
      </c>
      <c r="E31" s="70">
        <v>2.48</v>
      </c>
      <c r="F31" s="70">
        <v>0.21</v>
      </c>
      <c r="G31" s="70">
        <v>24.66</v>
      </c>
      <c r="H31" s="70">
        <v>0.53</v>
      </c>
      <c r="I31" s="70">
        <v>1.59</v>
      </c>
      <c r="J31" s="70">
        <v>1.67</v>
      </c>
      <c r="K31" s="70">
        <v>4.08</v>
      </c>
      <c r="L31" s="70">
        <v>1.6</v>
      </c>
      <c r="M31" s="70">
        <v>0</v>
      </c>
      <c r="N31" s="70">
        <v>4.63</v>
      </c>
      <c r="O31" s="70">
        <v>2.12</v>
      </c>
    </row>
    <row r="32" spans="1:15" ht="13.5" customHeight="1" x14ac:dyDescent="0.35">
      <c r="A32" s="57">
        <v>30</v>
      </c>
      <c r="B32" s="57" t="s">
        <v>29</v>
      </c>
      <c r="C32" s="70">
        <v>585.63</v>
      </c>
      <c r="D32" s="70">
        <v>0.83</v>
      </c>
      <c r="E32" s="70">
        <v>40.51</v>
      </c>
      <c r="F32" s="70">
        <v>9.35</v>
      </c>
      <c r="G32" s="70">
        <v>8.08</v>
      </c>
      <c r="H32" s="70">
        <v>5.5</v>
      </c>
      <c r="I32" s="70">
        <v>12.65</v>
      </c>
      <c r="J32" s="70">
        <v>3.98</v>
      </c>
      <c r="K32" s="70">
        <v>9.0400000000000009</v>
      </c>
      <c r="L32" s="70">
        <v>10.17</v>
      </c>
      <c r="M32" s="70">
        <v>0</v>
      </c>
      <c r="N32" s="70">
        <v>33.020000000000003</v>
      </c>
      <c r="O32" s="70">
        <v>2.81</v>
      </c>
    </row>
    <row r="33" spans="1:15" s="73" customFormat="1" ht="19.5" customHeight="1" x14ac:dyDescent="0.3">
      <c r="A33" s="71"/>
      <c r="B33" s="102" t="s">
        <v>34</v>
      </c>
      <c r="C33" s="72">
        <f>SUM(C3:C32)</f>
        <v>17482.88</v>
      </c>
      <c r="D33" s="72">
        <f t="shared" ref="D33:N33" si="0">SUM(D3:D32)</f>
        <v>3.04</v>
      </c>
      <c r="E33" s="72">
        <f t="shared" si="0"/>
        <v>1134.48</v>
      </c>
      <c r="F33" s="72">
        <f t="shared" si="0"/>
        <v>281.27</v>
      </c>
      <c r="G33" s="72">
        <f t="shared" si="0"/>
        <v>545.6400000000001</v>
      </c>
      <c r="H33" s="72">
        <v>233.31</v>
      </c>
      <c r="I33" s="72">
        <v>95.09</v>
      </c>
      <c r="J33" s="72">
        <v>66.179999999999993</v>
      </c>
      <c r="K33" s="72">
        <v>423.46000000000009</v>
      </c>
      <c r="L33" s="72">
        <v>57.45000000000001</v>
      </c>
      <c r="M33" s="72">
        <v>69.599999999999994</v>
      </c>
      <c r="N33" s="72">
        <f t="shared" si="0"/>
        <v>427.94</v>
      </c>
      <c r="O33" s="72">
        <v>1635.1099999999997</v>
      </c>
    </row>
    <row r="34" spans="1:15" x14ac:dyDescent="0.35">
      <c r="A34" s="199" t="s">
        <v>185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</row>
  </sheetData>
  <mergeCells count="2">
    <mergeCell ref="A1:O1"/>
    <mergeCell ref="A34:O3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6CF-3ACF-4671-B3B2-7A09D609CD0F}">
  <sheetPr>
    <tabColor rgb="FFFF0000"/>
  </sheetPr>
  <dimension ref="A1:L34"/>
  <sheetViews>
    <sheetView workbookViewId="0">
      <selection sqref="A1:K1"/>
    </sheetView>
  </sheetViews>
  <sheetFormatPr defaultRowHeight="14.5" x14ac:dyDescent="0.35"/>
  <cols>
    <col min="1" max="1" width="4.7265625" customWidth="1"/>
    <col min="2" max="2" width="13.1796875" customWidth="1"/>
    <col min="3" max="3" width="11.453125" customWidth="1"/>
    <col min="4" max="4" width="10.54296875" customWidth="1"/>
    <col min="5" max="5" width="11.1796875" customWidth="1"/>
    <col min="6" max="6" width="11.7265625" customWidth="1"/>
    <col min="7" max="7" width="11.26953125" customWidth="1"/>
    <col min="8" max="8" width="13.26953125" customWidth="1"/>
    <col min="9" max="9" width="10.54296875" customWidth="1"/>
    <col min="10" max="10" width="10.7265625" customWidth="1"/>
    <col min="11" max="11" width="11.81640625" customWidth="1"/>
    <col min="13" max="13" width="2.7265625" bestFit="1" customWidth="1"/>
  </cols>
  <sheetData>
    <row r="1" spans="1:11" ht="21" x14ac:dyDescent="0.5">
      <c r="A1" s="203" t="s">
        <v>260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59.25" customHeight="1" x14ac:dyDescent="0.35">
      <c r="A2" s="74" t="s">
        <v>172</v>
      </c>
      <c r="B2" s="75" t="s">
        <v>173</v>
      </c>
      <c r="C2" s="76" t="s">
        <v>174</v>
      </c>
      <c r="D2" s="76" t="s">
        <v>175</v>
      </c>
      <c r="E2" s="76" t="s">
        <v>176</v>
      </c>
      <c r="F2" s="76" t="s">
        <v>177</v>
      </c>
      <c r="G2" s="76" t="s">
        <v>178</v>
      </c>
      <c r="H2" s="76" t="s">
        <v>179</v>
      </c>
      <c r="I2" s="76" t="s">
        <v>180</v>
      </c>
      <c r="J2" s="76" t="s">
        <v>181</v>
      </c>
      <c r="K2" s="76" t="s">
        <v>182</v>
      </c>
    </row>
    <row r="3" spans="1:11" ht="13.5" customHeight="1" x14ac:dyDescent="0.35">
      <c r="A3" s="148">
        <v>1</v>
      </c>
      <c r="B3" s="93" t="s">
        <v>1</v>
      </c>
      <c r="C3" s="148">
        <v>311</v>
      </c>
      <c r="D3" s="148">
        <v>23</v>
      </c>
      <c r="E3" s="78">
        <v>36</v>
      </c>
      <c r="F3" s="78">
        <v>19</v>
      </c>
      <c r="G3" s="148">
        <v>14</v>
      </c>
      <c r="H3" s="148">
        <v>2</v>
      </c>
      <c r="I3" s="78">
        <v>26</v>
      </c>
      <c r="J3" s="148">
        <v>17</v>
      </c>
      <c r="K3" s="148">
        <v>190</v>
      </c>
    </row>
    <row r="4" spans="1:11" ht="13.5" customHeight="1" x14ac:dyDescent="0.35">
      <c r="A4" s="38">
        <v>2</v>
      </c>
      <c r="B4" s="93" t="s">
        <v>74</v>
      </c>
      <c r="C4" s="148">
        <v>36</v>
      </c>
      <c r="D4" s="148">
        <v>25</v>
      </c>
      <c r="E4" s="78">
        <v>16</v>
      </c>
      <c r="F4" s="78">
        <v>9</v>
      </c>
      <c r="G4" s="148">
        <v>31</v>
      </c>
      <c r="H4" s="148">
        <v>9</v>
      </c>
      <c r="I4" s="78">
        <v>58</v>
      </c>
      <c r="J4" s="148">
        <v>5</v>
      </c>
      <c r="K4" s="148">
        <v>192</v>
      </c>
    </row>
    <row r="5" spans="1:11" ht="13.5" customHeight="1" x14ac:dyDescent="0.35">
      <c r="A5" s="148">
        <v>3</v>
      </c>
      <c r="B5" s="93" t="s">
        <v>75</v>
      </c>
      <c r="C5" s="148">
        <v>133</v>
      </c>
      <c r="D5" s="148">
        <v>5</v>
      </c>
      <c r="E5" s="78">
        <v>20</v>
      </c>
      <c r="F5" s="78">
        <v>15</v>
      </c>
      <c r="G5" s="148">
        <v>39</v>
      </c>
      <c r="H5" s="148">
        <v>17</v>
      </c>
      <c r="I5" s="78">
        <v>13</v>
      </c>
      <c r="J5" s="148">
        <v>6</v>
      </c>
      <c r="K5" s="148">
        <v>336</v>
      </c>
    </row>
    <row r="6" spans="1:11" ht="13.5" customHeight="1" x14ac:dyDescent="0.35">
      <c r="A6" s="38">
        <v>4</v>
      </c>
      <c r="B6" s="93" t="s">
        <v>4</v>
      </c>
      <c r="C6" s="148">
        <v>10</v>
      </c>
      <c r="D6" s="148">
        <v>3</v>
      </c>
      <c r="E6" s="78">
        <v>11</v>
      </c>
      <c r="F6" s="78">
        <v>11</v>
      </c>
      <c r="G6" s="148">
        <v>33</v>
      </c>
      <c r="H6" s="148">
        <v>1</v>
      </c>
      <c r="I6" s="78">
        <v>23</v>
      </c>
      <c r="J6" s="148">
        <v>5</v>
      </c>
      <c r="K6" s="148">
        <v>153</v>
      </c>
    </row>
    <row r="7" spans="1:11" ht="13.5" customHeight="1" x14ac:dyDescent="0.35">
      <c r="A7" s="148">
        <v>5</v>
      </c>
      <c r="B7" s="93" t="s">
        <v>5</v>
      </c>
      <c r="C7" s="148">
        <v>161</v>
      </c>
      <c r="D7" s="148">
        <v>4</v>
      </c>
      <c r="E7" s="78">
        <v>46</v>
      </c>
      <c r="F7" s="78">
        <v>18</v>
      </c>
      <c r="G7" s="148">
        <v>46</v>
      </c>
      <c r="H7" s="148">
        <v>23</v>
      </c>
      <c r="I7" s="78">
        <v>3</v>
      </c>
      <c r="J7" s="148">
        <v>13</v>
      </c>
      <c r="K7" s="148">
        <v>343</v>
      </c>
    </row>
    <row r="8" spans="1:11" ht="13.5" customHeight="1" x14ac:dyDescent="0.35">
      <c r="A8" s="38">
        <v>6</v>
      </c>
      <c r="B8" s="93" t="s">
        <v>6</v>
      </c>
      <c r="C8" s="148">
        <v>128</v>
      </c>
      <c r="D8" s="148">
        <v>19</v>
      </c>
      <c r="E8" s="78">
        <v>17</v>
      </c>
      <c r="F8" s="78">
        <v>20</v>
      </c>
      <c r="G8" s="148">
        <v>21</v>
      </c>
      <c r="H8" s="148">
        <v>12</v>
      </c>
      <c r="I8" s="78" t="s">
        <v>40</v>
      </c>
      <c r="J8" s="148">
        <v>4</v>
      </c>
      <c r="K8" s="148">
        <v>89</v>
      </c>
    </row>
    <row r="9" spans="1:11" ht="13.5" customHeight="1" x14ac:dyDescent="0.35">
      <c r="A9" s="148">
        <v>7</v>
      </c>
      <c r="B9" s="93" t="s">
        <v>7</v>
      </c>
      <c r="C9" s="148">
        <v>89</v>
      </c>
      <c r="D9" s="148">
        <v>11</v>
      </c>
      <c r="E9" s="78">
        <v>11</v>
      </c>
      <c r="F9" s="78">
        <v>10</v>
      </c>
      <c r="G9" s="148">
        <v>73</v>
      </c>
      <c r="H9" s="148">
        <v>10</v>
      </c>
      <c r="I9" s="78">
        <v>49</v>
      </c>
      <c r="J9" s="148">
        <v>1</v>
      </c>
      <c r="K9" s="148">
        <v>139</v>
      </c>
    </row>
    <row r="10" spans="1:11" ht="13.5" customHeight="1" x14ac:dyDescent="0.35">
      <c r="A10" s="38">
        <v>8</v>
      </c>
      <c r="B10" s="93" t="s">
        <v>8</v>
      </c>
      <c r="C10" s="148">
        <v>155</v>
      </c>
      <c r="D10" s="148">
        <v>1</v>
      </c>
      <c r="E10" s="78">
        <v>5</v>
      </c>
      <c r="F10" s="78">
        <v>6</v>
      </c>
      <c r="G10" s="148">
        <v>51</v>
      </c>
      <c r="H10" s="148">
        <v>7</v>
      </c>
      <c r="I10" s="78" t="s">
        <v>40</v>
      </c>
      <c r="J10" s="148">
        <v>2</v>
      </c>
      <c r="K10" s="148">
        <v>67</v>
      </c>
    </row>
    <row r="11" spans="1:11" ht="13.5" customHeight="1" x14ac:dyDescent="0.35">
      <c r="A11" s="148">
        <v>9</v>
      </c>
      <c r="B11" s="93" t="s">
        <v>9</v>
      </c>
      <c r="C11" s="148">
        <v>191</v>
      </c>
      <c r="D11" s="148">
        <v>6</v>
      </c>
      <c r="E11" s="78">
        <v>8</v>
      </c>
      <c r="F11" s="78">
        <v>4</v>
      </c>
      <c r="G11" s="148">
        <v>25</v>
      </c>
      <c r="H11" s="148">
        <v>5</v>
      </c>
      <c r="I11" s="78">
        <v>24</v>
      </c>
      <c r="J11" s="148">
        <v>20</v>
      </c>
      <c r="K11" s="148">
        <v>162</v>
      </c>
    </row>
    <row r="12" spans="1:11" ht="13.5" customHeight="1" x14ac:dyDescent="0.35">
      <c r="A12" s="38">
        <v>10</v>
      </c>
      <c r="B12" s="93" t="s">
        <v>76</v>
      </c>
      <c r="C12" s="148">
        <v>248</v>
      </c>
      <c r="D12" s="148">
        <v>8</v>
      </c>
      <c r="E12" s="78">
        <v>12</v>
      </c>
      <c r="F12" s="78">
        <v>4</v>
      </c>
      <c r="G12" s="148">
        <v>11</v>
      </c>
      <c r="H12" s="148">
        <v>68</v>
      </c>
      <c r="I12" s="78" t="s">
        <v>40</v>
      </c>
      <c r="J12" s="148">
        <v>6</v>
      </c>
      <c r="K12" s="148">
        <v>76</v>
      </c>
    </row>
    <row r="13" spans="1:11" ht="13.5" customHeight="1" x14ac:dyDescent="0.35">
      <c r="A13" s="148">
        <v>11</v>
      </c>
      <c r="B13" s="93" t="s">
        <v>10</v>
      </c>
      <c r="C13" s="148">
        <v>307</v>
      </c>
      <c r="D13" s="148">
        <v>22</v>
      </c>
      <c r="E13" s="78">
        <v>20</v>
      </c>
      <c r="F13" s="78">
        <v>11</v>
      </c>
      <c r="G13" s="148">
        <v>25</v>
      </c>
      <c r="H13" s="148">
        <v>24</v>
      </c>
      <c r="I13" s="78" t="s">
        <v>40</v>
      </c>
      <c r="J13" s="148">
        <v>6</v>
      </c>
      <c r="K13" s="148">
        <v>406</v>
      </c>
    </row>
    <row r="14" spans="1:11" ht="13.5" customHeight="1" x14ac:dyDescent="0.35">
      <c r="A14" s="38">
        <v>12</v>
      </c>
      <c r="B14" s="93" t="s">
        <v>11</v>
      </c>
      <c r="C14" s="148">
        <v>5</v>
      </c>
      <c r="D14" s="148">
        <v>4</v>
      </c>
      <c r="E14" s="78">
        <v>7</v>
      </c>
      <c r="F14" s="78">
        <v>6</v>
      </c>
      <c r="G14" s="148">
        <v>17</v>
      </c>
      <c r="H14" s="148">
        <v>17</v>
      </c>
      <c r="I14" s="78">
        <v>17</v>
      </c>
      <c r="J14" s="148">
        <v>7</v>
      </c>
      <c r="K14" s="148">
        <v>87</v>
      </c>
    </row>
    <row r="15" spans="1:11" ht="13.5" customHeight="1" x14ac:dyDescent="0.35">
      <c r="A15" s="148">
        <v>13</v>
      </c>
      <c r="B15" s="93" t="s">
        <v>12</v>
      </c>
      <c r="C15" s="148">
        <v>32</v>
      </c>
      <c r="D15" s="148">
        <v>4</v>
      </c>
      <c r="E15" s="78">
        <v>4</v>
      </c>
      <c r="F15" s="78">
        <v>4</v>
      </c>
      <c r="G15" s="148">
        <v>71</v>
      </c>
      <c r="H15" s="148">
        <v>25</v>
      </c>
      <c r="I15" s="78" t="s">
        <v>40</v>
      </c>
      <c r="J15" s="148">
        <v>5</v>
      </c>
      <c r="K15" s="148">
        <v>145</v>
      </c>
    </row>
    <row r="16" spans="1:11" ht="13.5" customHeight="1" x14ac:dyDescent="0.35">
      <c r="A16" s="38">
        <v>14</v>
      </c>
      <c r="B16" s="93" t="s">
        <v>77</v>
      </c>
      <c r="C16" s="148">
        <v>45</v>
      </c>
      <c r="D16" s="148">
        <v>6</v>
      </c>
      <c r="E16" s="78">
        <v>20</v>
      </c>
      <c r="F16" s="78">
        <v>15</v>
      </c>
      <c r="G16" s="148">
        <v>24</v>
      </c>
      <c r="H16" s="148">
        <v>7</v>
      </c>
      <c r="I16" s="78">
        <v>27</v>
      </c>
      <c r="J16" s="148">
        <v>3</v>
      </c>
      <c r="K16" s="148">
        <v>61</v>
      </c>
    </row>
    <row r="17" spans="1:11" ht="13.5" customHeight="1" x14ac:dyDescent="0.35">
      <c r="A17" s="148">
        <v>15</v>
      </c>
      <c r="B17" s="93" t="s">
        <v>14</v>
      </c>
      <c r="C17" s="148">
        <v>285</v>
      </c>
      <c r="D17" s="148">
        <v>8</v>
      </c>
      <c r="E17" s="78">
        <v>23</v>
      </c>
      <c r="F17" s="78">
        <v>21</v>
      </c>
      <c r="G17" s="148">
        <v>29</v>
      </c>
      <c r="H17" s="148">
        <v>32</v>
      </c>
      <c r="I17" s="78" t="s">
        <v>40</v>
      </c>
      <c r="J17" s="148">
        <v>16</v>
      </c>
      <c r="K17" s="148">
        <v>378</v>
      </c>
    </row>
    <row r="18" spans="1:11" ht="13.5" customHeight="1" x14ac:dyDescent="0.35">
      <c r="A18" s="38">
        <v>16</v>
      </c>
      <c r="B18" s="93" t="s">
        <v>15</v>
      </c>
      <c r="C18" s="148">
        <v>586</v>
      </c>
      <c r="D18" s="148">
        <v>34</v>
      </c>
      <c r="E18" s="78">
        <v>10</v>
      </c>
      <c r="F18" s="78">
        <v>14</v>
      </c>
      <c r="G18" s="148">
        <v>4</v>
      </c>
      <c r="H18" s="148">
        <v>20</v>
      </c>
      <c r="I18" s="78">
        <v>15</v>
      </c>
      <c r="J18" s="148">
        <v>6</v>
      </c>
      <c r="K18" s="148">
        <v>113</v>
      </c>
    </row>
    <row r="19" spans="1:11" ht="13.5" customHeight="1" x14ac:dyDescent="0.35">
      <c r="A19" s="148">
        <v>17</v>
      </c>
      <c r="B19" s="93" t="s">
        <v>183</v>
      </c>
      <c r="C19" s="148">
        <v>35</v>
      </c>
      <c r="D19" s="148">
        <v>5</v>
      </c>
      <c r="E19" s="78">
        <v>8</v>
      </c>
      <c r="F19" s="78">
        <v>6</v>
      </c>
      <c r="G19" s="148">
        <v>39</v>
      </c>
      <c r="H19" s="148">
        <v>5</v>
      </c>
      <c r="I19" s="78">
        <v>19</v>
      </c>
      <c r="J19" s="148">
        <v>14</v>
      </c>
      <c r="K19" s="148">
        <v>133</v>
      </c>
    </row>
    <row r="20" spans="1:11" ht="13.5" customHeight="1" x14ac:dyDescent="0.35">
      <c r="A20" s="38">
        <v>18</v>
      </c>
      <c r="B20" s="93" t="s">
        <v>17</v>
      </c>
      <c r="C20" s="148">
        <v>327</v>
      </c>
      <c r="D20" s="148">
        <v>6</v>
      </c>
      <c r="E20" s="78">
        <v>20</v>
      </c>
      <c r="F20" s="78">
        <v>26</v>
      </c>
      <c r="G20" s="148">
        <v>70</v>
      </c>
      <c r="H20" s="148">
        <v>83</v>
      </c>
      <c r="I20" s="78">
        <v>33</v>
      </c>
      <c r="J20" s="148">
        <v>0</v>
      </c>
      <c r="K20" s="148">
        <v>265</v>
      </c>
    </row>
    <row r="21" spans="1:11" ht="13.5" customHeight="1" x14ac:dyDescent="0.35">
      <c r="A21" s="148">
        <v>19</v>
      </c>
      <c r="B21" s="93" t="s">
        <v>89</v>
      </c>
      <c r="C21" s="148">
        <v>67</v>
      </c>
      <c r="D21" s="148">
        <v>10</v>
      </c>
      <c r="E21" s="78">
        <v>5</v>
      </c>
      <c r="F21" s="78">
        <v>8</v>
      </c>
      <c r="G21" s="148">
        <v>41</v>
      </c>
      <c r="H21" s="148">
        <v>15</v>
      </c>
      <c r="I21" s="78">
        <v>29</v>
      </c>
      <c r="J21" s="148">
        <v>6</v>
      </c>
      <c r="K21" s="148">
        <v>100</v>
      </c>
    </row>
    <row r="22" spans="1:11" ht="13.5" customHeight="1" x14ac:dyDescent="0.35">
      <c r="A22" s="38">
        <v>20</v>
      </c>
      <c r="B22" s="93" t="s">
        <v>19</v>
      </c>
      <c r="C22" s="148">
        <v>235</v>
      </c>
      <c r="D22" s="148">
        <v>17</v>
      </c>
      <c r="E22" s="78">
        <v>45</v>
      </c>
      <c r="F22" s="78">
        <v>44</v>
      </c>
      <c r="G22" s="148">
        <v>63</v>
      </c>
      <c r="H22" s="148">
        <v>154</v>
      </c>
      <c r="I22" s="78">
        <v>9</v>
      </c>
      <c r="J22" s="148">
        <v>19</v>
      </c>
      <c r="K22" s="148">
        <v>295</v>
      </c>
    </row>
    <row r="23" spans="1:11" ht="13.5" customHeight="1" x14ac:dyDescent="0.35">
      <c r="A23" s="148">
        <v>21</v>
      </c>
      <c r="B23" s="93" t="s">
        <v>78</v>
      </c>
      <c r="C23" s="148">
        <v>354</v>
      </c>
      <c r="D23" s="148">
        <v>1</v>
      </c>
      <c r="E23" s="78">
        <v>21</v>
      </c>
      <c r="F23" s="78">
        <v>4</v>
      </c>
      <c r="G23" s="148">
        <v>14</v>
      </c>
      <c r="H23" s="148">
        <v>28</v>
      </c>
      <c r="I23" s="78" t="s">
        <v>40</v>
      </c>
      <c r="J23" s="148">
        <v>15</v>
      </c>
      <c r="K23" s="148">
        <v>142</v>
      </c>
    </row>
    <row r="24" spans="1:11" ht="13.5" customHeight="1" x14ac:dyDescent="0.35">
      <c r="A24" s="38">
        <v>22</v>
      </c>
      <c r="B24" s="93" t="s">
        <v>79</v>
      </c>
      <c r="C24" s="148">
        <v>446</v>
      </c>
      <c r="D24" s="148">
        <v>41</v>
      </c>
      <c r="E24" s="78">
        <v>28</v>
      </c>
      <c r="F24" s="78">
        <v>10</v>
      </c>
      <c r="G24" s="148">
        <v>51</v>
      </c>
      <c r="H24" s="148">
        <v>16</v>
      </c>
      <c r="I24" s="78">
        <v>73</v>
      </c>
      <c r="J24" s="148">
        <v>13</v>
      </c>
      <c r="K24" s="148">
        <v>364</v>
      </c>
    </row>
    <row r="25" spans="1:11" ht="13.5" customHeight="1" x14ac:dyDescent="0.35">
      <c r="A25" s="148">
        <v>23</v>
      </c>
      <c r="B25" s="93" t="s">
        <v>22</v>
      </c>
      <c r="C25" s="148">
        <v>282</v>
      </c>
      <c r="D25" s="148">
        <v>13</v>
      </c>
      <c r="E25" s="78">
        <v>8</v>
      </c>
      <c r="F25" s="78">
        <v>15</v>
      </c>
      <c r="G25" s="148">
        <v>8</v>
      </c>
      <c r="H25" s="148">
        <v>9</v>
      </c>
      <c r="I25" s="78" t="s">
        <v>40</v>
      </c>
      <c r="J25" s="148">
        <v>8</v>
      </c>
      <c r="K25" s="148">
        <v>186</v>
      </c>
    </row>
    <row r="26" spans="1:11" ht="13.5" customHeight="1" x14ac:dyDescent="0.35">
      <c r="A26" s="38">
        <v>24</v>
      </c>
      <c r="B26" s="93" t="s">
        <v>23</v>
      </c>
      <c r="C26" s="148">
        <v>200</v>
      </c>
      <c r="D26" s="148">
        <v>6</v>
      </c>
      <c r="E26" s="78">
        <v>4</v>
      </c>
      <c r="F26" s="78">
        <v>5</v>
      </c>
      <c r="G26" s="148">
        <v>29</v>
      </c>
      <c r="H26" s="148">
        <v>10</v>
      </c>
      <c r="I26" s="78">
        <v>18</v>
      </c>
      <c r="J26" s="148">
        <v>1</v>
      </c>
      <c r="K26" s="148">
        <v>116</v>
      </c>
    </row>
    <row r="27" spans="1:11" ht="13.5" customHeight="1" x14ac:dyDescent="0.35">
      <c r="A27" s="148">
        <v>25</v>
      </c>
      <c r="B27" s="93" t="s">
        <v>24</v>
      </c>
      <c r="C27" s="148">
        <v>191</v>
      </c>
      <c r="D27" s="148">
        <v>1</v>
      </c>
      <c r="E27" s="78">
        <v>1</v>
      </c>
      <c r="F27" s="78" t="s">
        <v>40</v>
      </c>
      <c r="G27" s="148">
        <v>0</v>
      </c>
      <c r="H27" s="148">
        <v>2</v>
      </c>
      <c r="I27" s="78" t="s">
        <v>40</v>
      </c>
      <c r="J27" s="148">
        <v>1</v>
      </c>
      <c r="K27" s="148">
        <v>189</v>
      </c>
    </row>
    <row r="28" spans="1:11" ht="13.5" customHeight="1" x14ac:dyDescent="0.35">
      <c r="A28" s="38">
        <v>26</v>
      </c>
      <c r="B28" s="93" t="s">
        <v>25</v>
      </c>
      <c r="C28" s="148">
        <v>19</v>
      </c>
      <c r="D28" s="148">
        <v>9</v>
      </c>
      <c r="E28" s="78">
        <v>9</v>
      </c>
      <c r="F28" s="78">
        <v>3</v>
      </c>
      <c r="G28" s="148">
        <v>110</v>
      </c>
      <c r="H28" s="148">
        <v>8</v>
      </c>
      <c r="I28" s="78">
        <v>95</v>
      </c>
      <c r="J28" s="148">
        <v>1</v>
      </c>
      <c r="K28" s="148">
        <v>94</v>
      </c>
    </row>
    <row r="29" spans="1:11" ht="13.5" customHeight="1" x14ac:dyDescent="0.35">
      <c r="A29" s="148">
        <v>27</v>
      </c>
      <c r="B29" s="93" t="s">
        <v>26</v>
      </c>
      <c r="C29" s="148">
        <v>357</v>
      </c>
      <c r="D29" s="148">
        <v>18</v>
      </c>
      <c r="E29" s="78">
        <v>26</v>
      </c>
      <c r="F29" s="78">
        <v>22</v>
      </c>
      <c r="G29" s="148">
        <v>83</v>
      </c>
      <c r="H29" s="148">
        <v>3</v>
      </c>
      <c r="I29" s="78">
        <v>0</v>
      </c>
      <c r="J29" s="148">
        <v>5</v>
      </c>
      <c r="K29" s="148">
        <v>193</v>
      </c>
    </row>
    <row r="30" spans="1:11" ht="13.5" customHeight="1" x14ac:dyDescent="0.35">
      <c r="A30" s="38">
        <v>28</v>
      </c>
      <c r="B30" s="93" t="s">
        <v>27</v>
      </c>
      <c r="C30" s="148">
        <v>401</v>
      </c>
      <c r="D30" s="148">
        <v>4</v>
      </c>
      <c r="E30" s="78">
        <v>13</v>
      </c>
      <c r="F30" s="78">
        <v>19</v>
      </c>
      <c r="G30" s="148">
        <v>13</v>
      </c>
      <c r="H30" s="148">
        <v>5</v>
      </c>
      <c r="I30" s="78">
        <v>15</v>
      </c>
      <c r="J30" s="148">
        <v>17</v>
      </c>
      <c r="K30" s="148">
        <v>179</v>
      </c>
    </row>
    <row r="31" spans="1:11" ht="13.5" customHeight="1" x14ac:dyDescent="0.35">
      <c r="A31" s="148">
        <v>29</v>
      </c>
      <c r="B31" s="93" t="s">
        <v>28</v>
      </c>
      <c r="C31" s="148">
        <v>43</v>
      </c>
      <c r="D31" s="148">
        <v>3</v>
      </c>
      <c r="E31" s="78">
        <v>13</v>
      </c>
      <c r="F31" s="78">
        <v>8</v>
      </c>
      <c r="G31" s="148">
        <v>20</v>
      </c>
      <c r="H31" s="148">
        <v>12</v>
      </c>
      <c r="I31" s="78" t="s">
        <v>40</v>
      </c>
      <c r="J31" s="148">
        <v>7</v>
      </c>
      <c r="K31" s="148">
        <v>128</v>
      </c>
    </row>
    <row r="32" spans="1:11" ht="13.5" customHeight="1" x14ac:dyDescent="0.35">
      <c r="A32" s="38">
        <v>30</v>
      </c>
      <c r="B32" s="93" t="s">
        <v>29</v>
      </c>
      <c r="C32" s="148">
        <v>441</v>
      </c>
      <c r="D32" s="148">
        <v>25</v>
      </c>
      <c r="E32" s="78">
        <v>26</v>
      </c>
      <c r="F32" s="78">
        <v>16</v>
      </c>
      <c r="G32" s="148">
        <v>59</v>
      </c>
      <c r="H32" s="148">
        <v>91</v>
      </c>
      <c r="I32" s="78">
        <v>42</v>
      </c>
      <c r="J32" s="148">
        <v>0</v>
      </c>
      <c r="K32" s="148">
        <v>271</v>
      </c>
    </row>
    <row r="33" spans="1:12" ht="13.5" customHeight="1" x14ac:dyDescent="0.35">
      <c r="A33" s="225" t="s">
        <v>184</v>
      </c>
      <c r="B33" s="226"/>
      <c r="C33" s="78">
        <f t="shared" ref="C33:H33" si="0">SUM(C3:C32)</f>
        <v>6120</v>
      </c>
      <c r="D33" s="78">
        <f t="shared" si="0"/>
        <v>342</v>
      </c>
      <c r="E33" s="78">
        <f t="shared" si="0"/>
        <v>493</v>
      </c>
      <c r="F33" s="78">
        <f t="shared" si="0"/>
        <v>373</v>
      </c>
      <c r="G33" s="78">
        <f t="shared" si="0"/>
        <v>1114</v>
      </c>
      <c r="H33" s="78">
        <f t="shared" si="0"/>
        <v>720</v>
      </c>
      <c r="I33" s="78">
        <f>SUM(I3:I32)</f>
        <v>588</v>
      </c>
      <c r="J33" s="78">
        <f t="shared" ref="J33" si="1">SUM(J3:J32)</f>
        <v>229</v>
      </c>
      <c r="K33" s="78">
        <f>SUM(K3:K32)</f>
        <v>5592</v>
      </c>
    </row>
    <row r="34" spans="1:12" x14ac:dyDescent="0.35">
      <c r="A34" s="199" t="s">
        <v>185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79"/>
    </row>
  </sheetData>
  <mergeCells count="3">
    <mergeCell ref="A1:K1"/>
    <mergeCell ref="A33:B33"/>
    <mergeCell ref="A34:K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Admins. </vt:lpstr>
      <vt:lpstr>IPC_New</vt:lpstr>
      <vt:lpstr>Rainfall</vt:lpstr>
      <vt:lpstr>MSME</vt:lpstr>
      <vt:lpstr>Handloom</vt:lpstr>
      <vt:lpstr>Handicraft</vt:lpstr>
      <vt:lpstr>Popn</vt:lpstr>
      <vt:lpstr>Prod. (DAFP)</vt:lpstr>
      <vt:lpstr>L.U.P (DAFP)</vt:lpstr>
      <vt:lpstr>Fertiliser </vt:lpstr>
      <vt:lpstr>Comn.</vt:lpstr>
      <vt:lpstr>Edn</vt:lpstr>
      <vt:lpstr>Health</vt:lpstr>
      <vt:lpstr>Infra</vt:lpstr>
      <vt:lpstr>AH, Census</vt:lpstr>
      <vt:lpstr>AH,Prod</vt:lpstr>
      <vt:lpstr>Fishery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Khan, Mohammad</cp:lastModifiedBy>
  <cp:lastPrinted>2024-12-11T10:29:52Z</cp:lastPrinted>
  <dcterms:created xsi:type="dcterms:W3CDTF">2015-06-05T18:17:20Z</dcterms:created>
  <dcterms:modified xsi:type="dcterms:W3CDTF">2025-04-21T08:44:38Z</dcterms:modified>
</cp:coreProperties>
</file>